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50DD786A-3F19-44A3-BE2F-6D6809CA01A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Title page" sheetId="5" r:id="rId1"/>
    <sheet name="Table S1" sheetId="4" r:id="rId2"/>
    <sheet name="Table S2" sheetId="2" r:id="rId3"/>
    <sheet name="Table S3" sheetId="3" r:id="rId4"/>
    <sheet name="Table S4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3" l="1"/>
  <c r="W7" i="3"/>
  <c r="W8" i="3"/>
  <c r="W9" i="3"/>
  <c r="W10" i="3"/>
  <c r="W11" i="3"/>
  <c r="W12" i="3"/>
  <c r="W13" i="3"/>
  <c r="W15" i="3"/>
  <c r="W16" i="3"/>
  <c r="W17" i="3"/>
  <c r="W18" i="3"/>
  <c r="W19" i="3"/>
  <c r="W20" i="3"/>
  <c r="W21" i="3"/>
  <c r="W22" i="3"/>
  <c r="W23" i="3"/>
  <c r="W25" i="3"/>
  <c r="W26" i="3"/>
  <c r="W27" i="3"/>
  <c r="W28" i="3"/>
  <c r="W29" i="3"/>
  <c r="W31" i="3"/>
  <c r="W32" i="3"/>
  <c r="W33" i="3"/>
  <c r="W34" i="3"/>
  <c r="W35" i="3"/>
  <c r="W36" i="3"/>
  <c r="W37" i="3"/>
  <c r="W38" i="3"/>
  <c r="W39" i="3"/>
  <c r="W40" i="3"/>
  <c r="W41" i="3"/>
  <c r="W42" i="3"/>
  <c r="W5" i="3"/>
  <c r="U15" i="3"/>
  <c r="U16" i="3"/>
  <c r="U17" i="3"/>
  <c r="U18" i="3"/>
  <c r="U19" i="3"/>
  <c r="U20" i="3"/>
  <c r="U21" i="3"/>
  <c r="U22" i="3"/>
  <c r="U23" i="3"/>
  <c r="U25" i="3"/>
  <c r="U26" i="3"/>
  <c r="U27" i="3"/>
  <c r="U28" i="3"/>
  <c r="U29" i="3"/>
  <c r="U31" i="3"/>
  <c r="U32" i="3"/>
  <c r="U33" i="3"/>
  <c r="U34" i="3"/>
  <c r="U35" i="3"/>
  <c r="U36" i="3"/>
  <c r="U37" i="3"/>
  <c r="U38" i="3"/>
  <c r="U39" i="3"/>
  <c r="U40" i="3"/>
  <c r="U41" i="3"/>
  <c r="U42" i="3"/>
  <c r="U6" i="3"/>
  <c r="U7" i="3"/>
  <c r="U8" i="3"/>
  <c r="U9" i="3"/>
  <c r="U10" i="3"/>
  <c r="U11" i="3"/>
  <c r="U12" i="3"/>
  <c r="U13" i="3"/>
  <c r="U5" i="3"/>
  <c r="V6" i="3"/>
  <c r="V7" i="3"/>
  <c r="V8" i="3"/>
  <c r="V9" i="3"/>
  <c r="V10" i="3"/>
  <c r="V11" i="3"/>
  <c r="V12" i="3"/>
  <c r="V13" i="3"/>
  <c r="V15" i="3"/>
  <c r="V16" i="3"/>
  <c r="V17" i="3"/>
  <c r="V18" i="3"/>
  <c r="V19" i="3"/>
  <c r="V20" i="3"/>
  <c r="V21" i="3"/>
  <c r="V22" i="3"/>
  <c r="V23" i="3"/>
  <c r="V25" i="3"/>
  <c r="V26" i="3"/>
  <c r="V27" i="3"/>
  <c r="V28" i="3"/>
  <c r="V29" i="3"/>
  <c r="V31" i="3"/>
  <c r="V32" i="3"/>
  <c r="V33" i="3"/>
  <c r="V34" i="3"/>
  <c r="V35" i="3"/>
  <c r="V36" i="3"/>
  <c r="V37" i="3"/>
  <c r="V38" i="3"/>
  <c r="V39" i="3"/>
  <c r="V40" i="3"/>
  <c r="V41" i="3"/>
  <c r="V42" i="3"/>
  <c r="V5" i="3"/>
  <c r="X6" i="3"/>
  <c r="X7" i="3"/>
  <c r="X8" i="3"/>
  <c r="X9" i="3"/>
  <c r="X10" i="3"/>
  <c r="X11" i="3"/>
  <c r="X12" i="3"/>
  <c r="X13" i="3"/>
  <c r="X15" i="3"/>
  <c r="X16" i="3"/>
  <c r="X17" i="3"/>
  <c r="X18" i="3"/>
  <c r="X19" i="3"/>
  <c r="X20" i="3"/>
  <c r="X21" i="3"/>
  <c r="X22" i="3"/>
  <c r="X23" i="3"/>
  <c r="X25" i="3"/>
  <c r="X26" i="3"/>
  <c r="X27" i="3"/>
  <c r="X28" i="3"/>
  <c r="X29" i="3"/>
  <c r="X31" i="3"/>
  <c r="X32" i="3"/>
  <c r="X33" i="3"/>
  <c r="X34" i="3"/>
  <c r="X35" i="3"/>
  <c r="X36" i="3"/>
  <c r="X37" i="3"/>
  <c r="X38" i="3"/>
  <c r="X39" i="3"/>
  <c r="X40" i="3"/>
  <c r="X41" i="3"/>
  <c r="X42" i="3"/>
  <c r="X5" i="3"/>
</calcChain>
</file>

<file path=xl/sharedStrings.xml><?xml version="1.0" encoding="utf-8"?>
<sst xmlns="http://schemas.openxmlformats.org/spreadsheetml/2006/main" count="479" uniqueCount="328">
  <si>
    <t>Qinghu@01</t>
  </si>
  <si>
    <t>Qinghu@02</t>
  </si>
  <si>
    <t>Qinghu@03</t>
  </si>
  <si>
    <t>Qinghu@04</t>
  </si>
  <si>
    <t>Qinghu@05</t>
  </si>
  <si>
    <t>Qinghu@06</t>
  </si>
  <si>
    <t>Qinghu@07</t>
  </si>
  <si>
    <t>YW2-208-1@01</t>
  </si>
  <si>
    <t>YW2-208-1@02</t>
  </si>
  <si>
    <t>YW2-208-1@03</t>
  </si>
  <si>
    <t>YW2-208-1@04</t>
  </si>
  <si>
    <t>YW2-208-1@05</t>
  </si>
  <si>
    <t>YW2-208-1@06</t>
  </si>
  <si>
    <t>YW2-208-1@07</t>
  </si>
  <si>
    <t>YW2-208-1@08</t>
  </si>
  <si>
    <t>YW2-208-1@09</t>
  </si>
  <si>
    <t>YW2-208-1@10</t>
  </si>
  <si>
    <t>YW2-208-1@11</t>
  </si>
  <si>
    <t>YW2-208-1@12</t>
  </si>
  <si>
    <t>YW2-208-1@13</t>
  </si>
  <si>
    <t>YW2-208-1@14</t>
  </si>
  <si>
    <t>YW2-208-1@15</t>
  </si>
  <si>
    <t>YW2-208-1@16</t>
  </si>
  <si>
    <t>YW2-208-1@17</t>
  </si>
  <si>
    <t>YW2-208-1@18</t>
  </si>
  <si>
    <t>YW2-208-1@19</t>
  </si>
  <si>
    <t>YW2-208-1@20</t>
  </si>
  <si>
    <t>YW2-208-1@21</t>
  </si>
  <si>
    <t>YW2-208-1@22</t>
  </si>
  <si>
    <t>YW2-208-1@23</t>
  </si>
  <si>
    <t>YW2-208-1@24</t>
  </si>
  <si>
    <t>YW2-208-1@25</t>
  </si>
  <si>
    <t>YW2-208-1@26</t>
  </si>
  <si>
    <t>YW2-208-1@27</t>
  </si>
  <si>
    <t>YW2-208-1@28</t>
  </si>
  <si>
    <t>YW2-208-1@29</t>
  </si>
  <si>
    <t>YW2-208-1@30</t>
  </si>
  <si>
    <t>YW2-208-1@31</t>
  </si>
  <si>
    <t>YW2-208-1@32</t>
  </si>
  <si>
    <t>YW2-208-1@33</t>
  </si>
  <si>
    <t>YW2-208-1@34</t>
  </si>
  <si>
    <t>YW2-208-1@35</t>
  </si>
  <si>
    <t>YW2-208-1@36</t>
  </si>
  <si>
    <t>YW2-208-1@37</t>
  </si>
  <si>
    <t>YW2-208-1@38</t>
  </si>
  <si>
    <t>YW2-208-1@39</t>
  </si>
  <si>
    <t>YW2-208-1@40</t>
  </si>
  <si>
    <t>YW2-208-1@41</t>
  </si>
  <si>
    <t>YW2-208-1@42</t>
  </si>
  <si>
    <t>YW2-208-1@43</t>
  </si>
  <si>
    <t>[U]</t>
    <phoneticPr fontId="2" type="noConversion"/>
  </si>
  <si>
    <t>Sample/</t>
    <phoneticPr fontId="2" type="noConversion"/>
  </si>
  <si>
    <t>spot #</t>
  </si>
  <si>
    <t>ppm</t>
    <phoneticPr fontId="2" type="noConversion"/>
  </si>
  <si>
    <t>[Th]</t>
    <phoneticPr fontId="2" type="noConversion"/>
  </si>
  <si>
    <t>Th/U</t>
  </si>
  <si>
    <t>Th/U</t>
    <phoneticPr fontId="2" type="noConversion"/>
  </si>
  <si>
    <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</si>
  <si>
    <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235</t>
    </r>
    <r>
      <rPr>
        <b/>
        <sz val="11"/>
        <color theme="1"/>
        <rFont val="Times New Roman"/>
        <family val="1"/>
      </rPr>
      <t>U</t>
    </r>
    <phoneticPr fontId="2" type="noConversion"/>
  </si>
  <si>
    <r>
      <t>206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</t>
    </r>
    <phoneticPr fontId="2" type="noConversion"/>
  </si>
  <si>
    <t>207-corr</t>
    <phoneticPr fontId="2" type="noConversion"/>
  </si>
  <si>
    <t>age (Ma)</t>
    <phoneticPr fontId="2" type="noConversion"/>
  </si>
  <si>
    <t>± σ</t>
  </si>
  <si>
    <t>%</t>
    <phoneticPr fontId="2" type="noConversion"/>
  </si>
  <si>
    <t>Samp No.</t>
  </si>
  <si>
    <t>Contents/ppm</t>
  </si>
  <si>
    <t>Isotope Ratio</t>
  </si>
  <si>
    <t>Age/Ma</t>
  </si>
  <si>
    <t>Comments</t>
  </si>
  <si>
    <t>2σ</t>
  </si>
  <si>
    <t>Concordance</t>
  </si>
  <si>
    <t>YW22081 - 1</t>
  </si>
  <si>
    <t>OK</t>
  </si>
  <si>
    <t>YW22081 - 2</t>
  </si>
  <si>
    <t>YW22081 - 3</t>
  </si>
  <si>
    <t>YW22081 - 4</t>
  </si>
  <si>
    <t>YW22081 - 5</t>
  </si>
  <si>
    <t>YW22081 - 6</t>
  </si>
  <si>
    <t>YW22081 - 7</t>
  </si>
  <si>
    <t>YW22081 - 8</t>
  </si>
  <si>
    <t>YW22081 - 9</t>
  </si>
  <si>
    <t>YW22081 - 10</t>
  </si>
  <si>
    <t>inclusion,delete</t>
  </si>
  <si>
    <t>YW22081 - 11</t>
  </si>
  <si>
    <t>YW22081 - 12</t>
  </si>
  <si>
    <t>YW22081 - 13</t>
  </si>
  <si>
    <t>YW22081 - 14</t>
  </si>
  <si>
    <t>YW22081 - 15</t>
  </si>
  <si>
    <t>YW22081 - 16</t>
  </si>
  <si>
    <t>YW22081 - 17</t>
  </si>
  <si>
    <t>YW22081 - 18</t>
  </si>
  <si>
    <t>YW22081 - 19</t>
  </si>
  <si>
    <t>YW22081 - 20</t>
  </si>
  <si>
    <t>delete_1</t>
  </si>
  <si>
    <t>YW22081 - 21</t>
  </si>
  <si>
    <t>YW22081 - 22</t>
  </si>
  <si>
    <t>YW22081 - 23</t>
  </si>
  <si>
    <t>YW22081 - 24</t>
  </si>
  <si>
    <t>YW22081 - 25</t>
  </si>
  <si>
    <t>YW22081 - 26</t>
  </si>
  <si>
    <t>pb loss,delete</t>
  </si>
  <si>
    <t>YW22081 - 27</t>
  </si>
  <si>
    <t>YW22081 - 28</t>
  </si>
  <si>
    <t>YW22081 - 29</t>
  </si>
  <si>
    <t>YW22081 - 30</t>
  </si>
  <si>
    <t>YW22081 - 31</t>
  </si>
  <si>
    <t>YW22081 - 32</t>
  </si>
  <si>
    <t>YW22081 - 33</t>
  </si>
  <si>
    <t>YW22081 - 34</t>
  </si>
  <si>
    <t>YW22081 - 35</t>
  </si>
  <si>
    <t>YW22081 - 36</t>
  </si>
  <si>
    <t>YW22081 - 37</t>
  </si>
  <si>
    <t>YW22081 - 38</t>
  </si>
  <si>
    <t>U/Yb</t>
    <phoneticPr fontId="2" type="noConversion"/>
  </si>
  <si>
    <t>Hf/Th</t>
    <phoneticPr fontId="2" type="noConversion"/>
  </si>
  <si>
    <t>Th/Nb</t>
    <phoneticPr fontId="2" type="noConversion"/>
  </si>
  <si>
    <t>Sc/Yb</t>
    <phoneticPr fontId="2" type="noConversion"/>
  </si>
  <si>
    <t>-</t>
    <phoneticPr fontId="2" type="noConversion"/>
  </si>
  <si>
    <t>Elemental ratios</t>
    <phoneticPr fontId="2" type="noConversion"/>
  </si>
  <si>
    <t>Formation</t>
  </si>
  <si>
    <t>Beds</t>
  </si>
  <si>
    <t>YW2 borehole</t>
  </si>
  <si>
    <t>Lithology</t>
  </si>
  <si>
    <t>Puxi River-Fenxiang</t>
  </si>
  <si>
    <t>Conodont biozonation</t>
  </si>
  <si>
    <t>Biozonation depth (m)</t>
  </si>
  <si>
    <t>Depth (m)</t>
  </si>
  <si>
    <t>Thickness (m)</t>
  </si>
  <si>
    <t>Miaopo</t>
  </si>
  <si>
    <t>Bed 0</t>
  </si>
  <si>
    <t>&lt; 241.45</t>
  </si>
  <si>
    <t>shale</t>
  </si>
  <si>
    <t>&gt; 19.75</t>
  </si>
  <si>
    <t>?</t>
  </si>
  <si>
    <t>Kuniutan</t>
  </si>
  <si>
    <t>Bed 1</t>
  </si>
  <si>
    <t>242.90 to 241.45</t>
  </si>
  <si>
    <t xml:space="preserve"> thick limestone</t>
  </si>
  <si>
    <t>19.75 to 18.10</t>
  </si>
  <si>
    <t>M. ozarkodella</t>
  </si>
  <si>
    <t>Bed 2</t>
  </si>
  <si>
    <t>243.00 to 242.90</t>
  </si>
  <si>
    <t>thin interbedded nodular limestone</t>
  </si>
  <si>
    <t>18.10 to 18.00</t>
  </si>
  <si>
    <t>Bed 3</t>
  </si>
  <si>
    <t>243.75 to 243.00</t>
  </si>
  <si>
    <t>bedded limestone</t>
  </si>
  <si>
    <t>18.00 to 17.35</t>
  </si>
  <si>
    <t>Bed 4</t>
  </si>
  <si>
    <t>243.85 to 243.75</t>
  </si>
  <si>
    <t>17.35 to 17.25</t>
  </si>
  <si>
    <t>M. hagetiana</t>
  </si>
  <si>
    <t>Bed 5</t>
  </si>
  <si>
    <t>244.95 to 243.85</t>
  </si>
  <si>
    <t>17.25 to 16.25</t>
  </si>
  <si>
    <t>Bed 6</t>
  </si>
  <si>
    <t>245.00 to 244.95</t>
  </si>
  <si>
    <t>16.25 to 16.20</t>
  </si>
  <si>
    <t>Bed 7</t>
  </si>
  <si>
    <t>245.25 to 245.00</t>
  </si>
  <si>
    <t>16.20 to 16.00</t>
  </si>
  <si>
    <t>Bed 8</t>
  </si>
  <si>
    <t>245.35 to 245.25</t>
  </si>
  <si>
    <t>16.00 to 15.80</t>
  </si>
  <si>
    <t>Bed 9</t>
  </si>
  <si>
    <t>245.80 to 245.35</t>
  </si>
  <si>
    <t>15.80 to 15.25</t>
  </si>
  <si>
    <t>Bed 10</t>
  </si>
  <si>
    <t>245.85 to 245.80</t>
  </si>
  <si>
    <t>15.25 to 15.10</t>
  </si>
  <si>
    <t>Bed 11</t>
  </si>
  <si>
    <t>246.00 to 245.85</t>
  </si>
  <si>
    <t>15.10 to 14.95</t>
  </si>
  <si>
    <t>Bed 12</t>
  </si>
  <si>
    <t>246.05 to 246.00</t>
  </si>
  <si>
    <t>14.95 to 14.90</t>
  </si>
  <si>
    <t>Bed 13</t>
  </si>
  <si>
    <t>246.15 to 246.05</t>
  </si>
  <si>
    <t>14.90 to 14.75</t>
  </si>
  <si>
    <t>Bed 14</t>
  </si>
  <si>
    <t>249.61 to 246.15</t>
  </si>
  <si>
    <t>thick nodular limestone</t>
  </si>
  <si>
    <t>14.75 to 11.55</t>
  </si>
  <si>
    <t>Bed 15</t>
  </si>
  <si>
    <t>250.85 to 249.61</t>
  </si>
  <si>
    <t>11.55 to 10.50</t>
  </si>
  <si>
    <t>Y. crassus</t>
  </si>
  <si>
    <t>Bed 16</t>
  </si>
  <si>
    <t>251.10 to 250.85</t>
  </si>
  <si>
    <t>marls</t>
  </si>
  <si>
    <t>10.50 to 10.20</t>
  </si>
  <si>
    <t>L. variabilis</t>
  </si>
  <si>
    <t>Bed 17</t>
  </si>
  <si>
    <t>251.35 to 251.10</t>
  </si>
  <si>
    <t>10.20 to 10.00</t>
  </si>
  <si>
    <t>Bed 18</t>
  </si>
  <si>
    <t>251.75 to 251.35</t>
  </si>
  <si>
    <t>10.00 to 9.75</t>
  </si>
  <si>
    <t>Bed 19</t>
  </si>
  <si>
    <t>251.90 to 251.75</t>
  </si>
  <si>
    <t>9.75 to 9.65</t>
  </si>
  <si>
    <t>Bed 20</t>
  </si>
  <si>
    <t>252.32 to 251.90</t>
  </si>
  <si>
    <t xml:space="preserve"> marls</t>
  </si>
  <si>
    <t>9.65 to 8.90</t>
  </si>
  <si>
    <t>Bed 21</t>
  </si>
  <si>
    <t>254.53 to 252.32</t>
  </si>
  <si>
    <t>8.90 to 6.50</t>
  </si>
  <si>
    <t>Bed 22</t>
  </si>
  <si>
    <t>254.78 to 254.53</t>
  </si>
  <si>
    <t>interbedded limestone and marls</t>
  </si>
  <si>
    <t>6.50 to 6.20</t>
  </si>
  <si>
    <t>L. antivariabilis</t>
  </si>
  <si>
    <t>Bed 23</t>
  </si>
  <si>
    <t>256.10 to 254.78</t>
  </si>
  <si>
    <t>6.20 to 4.40</t>
  </si>
  <si>
    <t>Bed 24</t>
  </si>
  <si>
    <t>256.18 to 256.10</t>
  </si>
  <si>
    <t>4.40 to 4.30</t>
  </si>
  <si>
    <t>Bed 25</t>
  </si>
  <si>
    <t>257.33 to 256.18</t>
  </si>
  <si>
    <t>4.30 to 3.10</t>
  </si>
  <si>
    <t>Bed 26</t>
  </si>
  <si>
    <t>257.54 to 257.33</t>
  </si>
  <si>
    <t>3.10 to 2.75</t>
  </si>
  <si>
    <t>Bed 27</t>
  </si>
  <si>
    <t>258.34 to 257.54</t>
  </si>
  <si>
    <t>limestone</t>
  </si>
  <si>
    <t>2.75 to 1.95</t>
  </si>
  <si>
    <t>Bed 28</t>
  </si>
  <si>
    <t>258.54 to 258.34</t>
  </si>
  <si>
    <t>1.95 to 1.70</t>
  </si>
  <si>
    <t>Bed 29</t>
  </si>
  <si>
    <t>258.59 to 258.54</t>
  </si>
  <si>
    <t>1.70 to 1.55</t>
  </si>
  <si>
    <t>Bed 30</t>
  </si>
  <si>
    <t>258.64 to 258.59</t>
  </si>
  <si>
    <t>1.55 to 1.50</t>
  </si>
  <si>
    <t>Bed 31</t>
  </si>
  <si>
    <t>259.55 to 258.64</t>
  </si>
  <si>
    <t>thick limestone</t>
  </si>
  <si>
    <t>1.50 to 0</t>
  </si>
  <si>
    <t>Dawan</t>
  </si>
  <si>
    <t>Bed 32</t>
  </si>
  <si>
    <t>&gt; 259.55</t>
  </si>
  <si>
    <t>&lt; 0</t>
  </si>
  <si>
    <t>P. originalis</t>
  </si>
  <si>
    <t>Deleted lines mark the discordant ages that were not selected</t>
    <phoneticPr fontId="2" type="noConversion"/>
  </si>
  <si>
    <r>
      <rPr>
        <b/>
        <vertAlign val="superscript"/>
        <sz val="11"/>
        <color theme="1"/>
        <rFont val="Times New Roman"/>
        <family val="1"/>
      </rP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</si>
  <si>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207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235</t>
    </r>
    <r>
      <rPr>
        <b/>
        <sz val="11"/>
        <color theme="1"/>
        <rFont val="Times New Roman"/>
        <family val="1"/>
      </rPr>
      <t>U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</si>
  <si>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206</t>
    </r>
    <r>
      <rPr>
        <b/>
        <sz val="11"/>
        <color theme="1"/>
        <rFont val="Times New Roman"/>
        <family val="1"/>
      </rPr>
      <t>Pb/</t>
    </r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</si>
  <si>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232</t>
    </r>
    <r>
      <rPr>
        <b/>
        <sz val="11"/>
        <color theme="1"/>
        <rFont val="Times New Roman"/>
        <family val="1"/>
      </rPr>
      <t>Th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</si>
  <si>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</si>
  <si>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45</t>
    </r>
    <r>
      <rPr>
        <b/>
        <sz val="11"/>
        <color theme="1"/>
        <rFont val="Times New Roman"/>
        <family val="1"/>
      </rPr>
      <t>Sc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</si>
  <si>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93</t>
    </r>
    <r>
      <rPr>
        <b/>
        <sz val="11"/>
        <color theme="1"/>
        <rFont val="Times New Roman"/>
        <family val="1"/>
      </rPr>
      <t>Nb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</si>
  <si>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173</t>
    </r>
    <r>
      <rPr>
        <b/>
        <sz val="11"/>
        <color theme="1"/>
        <rFont val="Times New Roman"/>
        <family val="1"/>
      </rPr>
      <t>Yb</t>
    </r>
    <phoneticPr fontId="2" type="noConversion"/>
  </si>
  <si>
    <r>
      <rPr>
        <b/>
        <vertAlign val="superscript"/>
        <sz val="11"/>
        <color theme="1"/>
        <rFont val="Times New Roman"/>
        <family val="1"/>
      </rPr>
      <t>178</t>
    </r>
    <r>
      <rPr>
        <b/>
        <sz val="11"/>
        <color theme="1"/>
        <rFont val="Times New Roman"/>
        <family val="1"/>
      </rPr>
      <t>Hf</t>
    </r>
    <phoneticPr fontId="2" type="noConversion"/>
  </si>
  <si>
    <t>Supplementary Data for</t>
    <phoneticPr fontId="2" type="noConversion"/>
  </si>
  <si>
    <r>
      <t>Shengchao Yang</t>
    </r>
    <r>
      <rPr>
        <vertAlign val="superscript"/>
        <sz val="11"/>
        <color theme="1"/>
        <rFont val="Times New Roman"/>
        <family val="1"/>
      </rPr>
      <t>1,2</t>
    </r>
    <r>
      <rPr>
        <sz val="11"/>
        <color theme="1"/>
        <rFont val="Times New Roman"/>
        <family val="1"/>
      </rPr>
      <t>, Junxuan Fan</t>
    </r>
    <r>
      <rPr>
        <vertAlign val="superscript"/>
        <sz val="11"/>
        <color theme="1"/>
        <rFont val="Times New Roman"/>
        <family val="1"/>
      </rPr>
      <t>1,2*</t>
    </r>
    <r>
      <rPr>
        <sz val="11"/>
        <color theme="1"/>
        <rFont val="Times New Roman"/>
        <family val="1"/>
      </rPr>
      <t>, Christian M. Ø. Rasmussen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, Xiao-Lei Wang</t>
    </r>
    <r>
      <rPr>
        <vertAlign val="superscript"/>
        <sz val="11"/>
        <color theme="1"/>
        <rFont val="Times New Roman"/>
        <family val="1"/>
      </rPr>
      <t>1,2</t>
    </r>
    <r>
      <rPr>
        <sz val="11"/>
        <color theme="1"/>
        <rFont val="Times New Roman"/>
        <family val="1"/>
      </rPr>
      <t>, Zongyuan Sun</t>
    </r>
    <r>
      <rPr>
        <vertAlign val="super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>, Yiying Deng</t>
    </r>
    <r>
      <rPr>
        <vertAlign val="superscript"/>
        <sz val="11"/>
        <color theme="1"/>
        <rFont val="Times New Roman"/>
        <family val="1"/>
      </rPr>
      <t>5</t>
    </r>
  </si>
  <si>
    <r>
      <t>1</t>
    </r>
    <r>
      <rPr>
        <sz val="10"/>
        <color theme="1"/>
        <rFont val="Times New Roman"/>
        <family val="1"/>
      </rPr>
      <t>School of Earth Sciences and Engineering and Frontiers Science Center for Critical Earth Material Cycling, Nanjing University, Nanjing 210023, China</t>
    </r>
  </si>
  <si>
    <r>
      <t>2</t>
    </r>
    <r>
      <rPr>
        <sz val="10"/>
        <color theme="1"/>
        <rFont val="Times New Roman"/>
        <family val="1"/>
      </rPr>
      <t>State Key Laboratory for Mineral Deposits Research, Nanjing University, Nanjing 210023, China</t>
    </r>
  </si>
  <si>
    <r>
      <t>3</t>
    </r>
    <r>
      <rPr>
        <sz val="10"/>
        <color theme="1"/>
        <rFont val="Times New Roman"/>
        <family val="1"/>
      </rPr>
      <t>Globe Institute, University of Copenhagen, DK-1350 Copenhagen, Denmark</t>
    </r>
  </si>
  <si>
    <r>
      <t>4</t>
    </r>
    <r>
      <rPr>
        <sz val="10"/>
        <color theme="1"/>
        <rFont val="Times New Roman"/>
        <family val="1"/>
      </rPr>
      <t>State Key Laboratory of Oil and Gas Reservoir Geology and Exploitation &amp; Institute of Sedimentary Geology, Chengdu University of Technology, Chengdu 610059, China</t>
    </r>
  </si>
  <si>
    <r>
      <t>5</t>
    </r>
    <r>
      <rPr>
        <sz val="10"/>
        <color theme="1"/>
        <rFont val="Times New Roman"/>
        <family val="1"/>
      </rPr>
      <t>School of Resources and Environmental Engineering, Hefei University of Technology, Hefei 230009, China</t>
    </r>
  </si>
  <si>
    <r>
      <t>*Corresponding author: Junxuan Fan (</t>
    </r>
    <r>
      <rPr>
        <u/>
        <sz val="10"/>
        <color rgb="FF0000FF"/>
        <rFont val="Times New Roman"/>
        <family val="1"/>
      </rPr>
      <t>jxfan@nju.edu.cn</t>
    </r>
    <r>
      <rPr>
        <sz val="10"/>
        <rFont val="Times New Roman"/>
        <family val="1"/>
      </rPr>
      <t>)</t>
    </r>
    <r>
      <rPr>
        <sz val="10"/>
        <color theme="1"/>
        <rFont val="Times New Roman"/>
        <family val="1"/>
      </rPr>
      <t xml:space="preserve"> </t>
    </r>
    <phoneticPr fontId="2" type="noConversion"/>
  </si>
  <si>
    <t>Sample</t>
  </si>
  <si>
    <t>Depth</t>
  </si>
  <si>
    <t>Stage</t>
    <phoneticPr fontId="2" type="noConversion"/>
  </si>
  <si>
    <t>Tie point</t>
    <phoneticPr fontId="2" type="noConversion"/>
  </si>
  <si>
    <r>
      <t>δ</t>
    </r>
    <r>
      <rPr>
        <b/>
        <vertAlign val="superscript"/>
        <sz val="10"/>
        <color theme="1"/>
        <rFont val="Times New Roman"/>
        <family val="1"/>
      </rPr>
      <t>13</t>
    </r>
    <r>
      <rPr>
        <b/>
        <sz val="10"/>
        <color theme="1"/>
        <rFont val="Times New Roman"/>
        <family val="1"/>
      </rPr>
      <t>C</t>
    </r>
    <r>
      <rPr>
        <b/>
        <vertAlign val="subscript"/>
        <sz val="10"/>
        <color theme="1"/>
        <rFont val="Times New Roman"/>
        <family val="1"/>
      </rPr>
      <t>carb</t>
    </r>
    <phoneticPr fontId="2" type="noConversion"/>
  </si>
  <si>
    <r>
      <t>δ</t>
    </r>
    <r>
      <rPr>
        <b/>
        <vertAlign val="superscript"/>
        <sz val="10"/>
        <color theme="1"/>
        <rFont val="Times New Roman"/>
        <family val="1"/>
      </rPr>
      <t>13</t>
    </r>
    <r>
      <rPr>
        <b/>
        <sz val="10"/>
        <color theme="1"/>
        <rFont val="Times New Roman"/>
        <family val="1"/>
      </rPr>
      <t>C</t>
    </r>
    <r>
      <rPr>
        <b/>
        <vertAlign val="subscript"/>
        <sz val="10"/>
        <color theme="1"/>
        <rFont val="Times New Roman"/>
        <family val="1"/>
      </rPr>
      <t>org</t>
    </r>
    <phoneticPr fontId="2" type="noConversion"/>
  </si>
  <si>
    <t xml:space="preserve"> (m)</t>
  </si>
  <si>
    <t>Age (Ma)</t>
    <phoneticPr fontId="2" type="noConversion"/>
  </si>
  <si>
    <t>Depth (m)</t>
    <phoneticPr fontId="2" type="noConversion"/>
  </si>
  <si>
    <t>YW2-268</t>
  </si>
  <si>
    <t>Sandbian</t>
    <phoneticPr fontId="2" type="noConversion"/>
  </si>
  <si>
    <t>YW2-265</t>
  </si>
  <si>
    <t>YW2-261</t>
  </si>
  <si>
    <t>Darriwilian</t>
    <phoneticPr fontId="2" type="noConversion"/>
  </si>
  <si>
    <t>YW2-259</t>
  </si>
  <si>
    <t>YW2-254</t>
  </si>
  <si>
    <t>YW2-252</t>
  </si>
  <si>
    <t>YW2-249</t>
  </si>
  <si>
    <t>YW2-246</t>
  </si>
  <si>
    <t>YW2-243</t>
  </si>
  <si>
    <t>YW2-240</t>
  </si>
  <si>
    <t>YW2-237</t>
  </si>
  <si>
    <t>YW2-234</t>
  </si>
  <si>
    <t>YW2-231</t>
  </si>
  <si>
    <t>YW2-228</t>
  </si>
  <si>
    <t>YW2-225</t>
  </si>
  <si>
    <t>YW2-222</t>
  </si>
  <si>
    <t>YW2-219</t>
  </si>
  <si>
    <t>YW2-216</t>
  </si>
  <si>
    <t>YW2-213</t>
  </si>
  <si>
    <t>YW2-210</t>
  </si>
  <si>
    <t>YW2-207</t>
  </si>
  <si>
    <t>YW2-204</t>
  </si>
  <si>
    <t>YW2-201</t>
  </si>
  <si>
    <t>YW2-198</t>
  </si>
  <si>
    <t>YW2-195</t>
  </si>
  <si>
    <t>YW2-192</t>
  </si>
  <si>
    <t>YW2-189</t>
  </si>
  <si>
    <t>YW2-186</t>
  </si>
  <si>
    <t>YW2-183</t>
  </si>
  <si>
    <t>YW2-181</t>
  </si>
  <si>
    <t>YW2-180</t>
    <phoneticPr fontId="2" type="noConversion"/>
  </si>
  <si>
    <t>YW2-179</t>
  </si>
  <si>
    <t>YW2-178</t>
    <phoneticPr fontId="2" type="noConversion"/>
  </si>
  <si>
    <t>YW2-177</t>
  </si>
  <si>
    <t>YW2-176</t>
    <phoneticPr fontId="2" type="noConversion"/>
  </si>
  <si>
    <t>YW2-175</t>
  </si>
  <si>
    <t>YW2-174</t>
    <phoneticPr fontId="2" type="noConversion"/>
  </si>
  <si>
    <t>YW2-173</t>
  </si>
  <si>
    <t>YW2-172</t>
  </si>
  <si>
    <t>YW2-170</t>
  </si>
  <si>
    <t>YW2-168</t>
  </si>
  <si>
    <t>YW2-166</t>
  </si>
  <si>
    <t>YW2-165</t>
  </si>
  <si>
    <t>Dapingian</t>
    <phoneticPr fontId="2" type="noConversion"/>
  </si>
  <si>
    <r>
      <t xml:space="preserve">Table S1. </t>
    </r>
    <r>
      <rPr>
        <sz val="11"/>
        <color theme="1"/>
        <rFont val="Times New Roman"/>
        <family val="1"/>
      </rPr>
      <t>Lithological correlation of the Kuniutan Formation between the YW2 borehole and the Puxi River section.</t>
    </r>
    <phoneticPr fontId="2" type="noConversion"/>
  </si>
  <si>
    <r>
      <t xml:space="preserve"> Table S2. </t>
    </r>
    <r>
      <rPr>
        <sz val="11"/>
        <color theme="1"/>
        <rFont val="Times New Roman"/>
        <family val="1"/>
      </rPr>
      <t>SIMS zircon U-Pb data and calculated ages of bentonite YW2-208-1 from the YW2 borehole.</t>
    </r>
    <phoneticPr fontId="2" type="noConversion"/>
  </si>
  <si>
    <r>
      <rPr>
        <b/>
        <sz val="11"/>
        <color theme="1"/>
        <rFont val="Times New Roman"/>
        <family val="1"/>
      </rPr>
      <t>Table S3.</t>
    </r>
    <r>
      <rPr>
        <sz val="11"/>
        <color theme="1"/>
        <rFont val="Times New Roman"/>
        <family val="1"/>
      </rPr>
      <t xml:space="preserve"> LA-ICP-MS zircon U-Pb data and calculated ages of bentonite YW2-208-1 from the YW2 borehole.</t>
    </r>
    <phoneticPr fontId="2" type="noConversion"/>
  </si>
  <si>
    <r>
      <rPr>
        <b/>
        <sz val="11"/>
        <color theme="1"/>
        <rFont val="Times New Roman"/>
        <family val="1"/>
      </rPr>
      <t>Table S4.</t>
    </r>
    <r>
      <rPr>
        <sz val="11"/>
        <color theme="1"/>
        <rFont val="Times New Roman"/>
        <family val="1"/>
      </rPr>
      <t xml:space="preserve"> Coupled carbon isotope data from Upper Dawan to Lower Miaopo formations of the YW2 borehole.</t>
    </r>
    <phoneticPr fontId="2" type="noConversion"/>
  </si>
  <si>
    <t>(‰)</t>
    <phoneticPr fontId="2" type="noConversion"/>
  </si>
  <si>
    <t>Calculated age</t>
    <phoneticPr fontId="2" type="noConversion"/>
  </si>
  <si>
    <t xml:space="preserve"> (Ma)</t>
    <phoneticPr fontId="2" type="noConversion"/>
  </si>
  <si>
    <t>Globally synchronous meteorite rain paused the Great Ordovician Biodiversification Event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</si>
</sst>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0.000000"/>
    <numFmt numFmtId="178" formatCode="0.00000"/>
    <numFmt numFmtId="179" formatCode="0.000"/>
    <numFmt numFmtId="180" formatCode="0.0000"/>
    <numFmt numFmtId="181" formatCode="0.0_ "/>
  </numFmts>
  <fonts count="27" x14ac:knownFonts="1">
    <font>
      <sz val="11"/>
      <color theme="1"/>
      <name val="等线"/>
      <family val="2"/>
      <scheme val="minor"/>
    </font>
    <font>
      <b/>
      <sz val="10"/>
      <name val="Times New Roman"/>
      <family val="1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trike/>
      <sz val="10"/>
      <name val="Arial"/>
      <family val="2"/>
    </font>
    <font>
      <sz val="11"/>
      <color theme="1"/>
      <name val="Times New Roman"/>
      <family val="1"/>
    </font>
    <font>
      <strike/>
      <sz val="10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trike/>
      <sz val="11"/>
      <color rgb="FFFF0000"/>
      <name val="Times New Roman"/>
      <family val="1"/>
    </font>
    <font>
      <strike/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等线"/>
      <family val="3"/>
      <charset val="134"/>
    </font>
    <font>
      <b/>
      <sz val="12"/>
      <color theme="1"/>
      <name val="Times New Roman"/>
      <family val="1"/>
    </font>
    <font>
      <b/>
      <sz val="9"/>
      <color rgb="FF000000"/>
      <name val="Times New Roman"/>
      <family val="1"/>
    </font>
    <font>
      <u/>
      <sz val="11"/>
      <color theme="10"/>
      <name val="等线"/>
      <family val="2"/>
      <scheme val="minor"/>
    </font>
    <font>
      <vertAlign val="superscript"/>
      <sz val="11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u/>
      <sz val="10"/>
      <color rgb="FF0000FF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0"/>
      <color indexed="8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00">
    <xf numFmtId="0" fontId="0" fillId="0" borderId="0" xfId="0"/>
    <xf numFmtId="176" fontId="0" fillId="0" borderId="0" xfId="0" applyNumberFormat="1"/>
    <xf numFmtId="2" fontId="0" fillId="0" borderId="0" xfId="0" applyNumberFormat="1"/>
    <xf numFmtId="176" fontId="5" fillId="0" borderId="0" xfId="0" applyNumberFormat="1" applyFont="1"/>
    <xf numFmtId="2" fontId="5" fillId="0" borderId="0" xfId="0" applyNumberFormat="1" applyFont="1"/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180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0" xfId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1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81" fontId="4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54F4-C7F5-4A71-8751-C781246E5201}">
  <dimension ref="B2:B16"/>
  <sheetViews>
    <sheetView tabSelected="1" zoomScale="115" zoomScaleNormal="115" workbookViewId="0">
      <selection activeCell="B18" sqref="B18"/>
    </sheetView>
  </sheetViews>
  <sheetFormatPr defaultRowHeight="14.25" x14ac:dyDescent="0.2"/>
  <cols>
    <col min="2" max="2" width="123.5" customWidth="1"/>
  </cols>
  <sheetData>
    <row r="2" spans="2:2" ht="15" x14ac:dyDescent="0.2">
      <c r="B2" s="5" t="s">
        <v>257</v>
      </c>
    </row>
    <row r="3" spans="2:2" x14ac:dyDescent="0.2">
      <c r="B3" s="77" t="s">
        <v>327</v>
      </c>
    </row>
    <row r="4" spans="2:2" ht="15.75" customHeight="1" x14ac:dyDescent="0.2">
      <c r="B4" s="77"/>
    </row>
    <row r="5" spans="2:2" ht="15.75" customHeight="1" x14ac:dyDescent="0.2">
      <c r="B5" s="77"/>
    </row>
    <row r="6" spans="2:2" ht="18" x14ac:dyDescent="0.2">
      <c r="B6" s="5" t="s">
        <v>258</v>
      </c>
    </row>
    <row r="7" spans="2:2" ht="15.75" x14ac:dyDescent="0.2">
      <c r="B7" s="50"/>
    </row>
    <row r="8" spans="2:2" ht="15.75" x14ac:dyDescent="0.2">
      <c r="B8" s="52" t="s">
        <v>259</v>
      </c>
    </row>
    <row r="9" spans="2:2" ht="15.75" x14ac:dyDescent="0.2">
      <c r="B9" s="52" t="s">
        <v>260</v>
      </c>
    </row>
    <row r="10" spans="2:2" ht="15.75" x14ac:dyDescent="0.2">
      <c r="B10" s="53" t="s">
        <v>261</v>
      </c>
    </row>
    <row r="11" spans="2:2" ht="15.75" x14ac:dyDescent="0.2">
      <c r="B11" s="53" t="s">
        <v>262</v>
      </c>
    </row>
    <row r="12" spans="2:2" ht="15.75" x14ac:dyDescent="0.2">
      <c r="B12" s="53" t="s">
        <v>263</v>
      </c>
    </row>
    <row r="13" spans="2:2" x14ac:dyDescent="0.2">
      <c r="B13" s="54"/>
    </row>
    <row r="14" spans="2:2" x14ac:dyDescent="0.2">
      <c r="B14" s="55" t="s">
        <v>264</v>
      </c>
    </row>
    <row r="16" spans="2:2" x14ac:dyDescent="0.2">
      <c r="B16" s="51"/>
    </row>
  </sheetData>
  <mergeCells count="1">
    <mergeCell ref="B3:B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85C5-CD22-493C-AEE5-E1C4FB7C0AB4}">
  <dimension ref="A1:I37"/>
  <sheetViews>
    <sheetView topLeftCell="A19" workbookViewId="0">
      <selection sqref="A1:I2"/>
    </sheetView>
  </sheetViews>
  <sheetFormatPr defaultRowHeight="14.25" x14ac:dyDescent="0.2"/>
  <cols>
    <col min="1" max="1" width="10.875" customWidth="1"/>
    <col min="2" max="2" width="12.875" customWidth="1"/>
    <col min="3" max="3" width="16.5" style="45" customWidth="1"/>
    <col min="4" max="4" width="13.625" customWidth="1"/>
    <col min="5" max="5" width="33" customWidth="1"/>
    <col min="6" max="6" width="16.5" style="45" customWidth="1"/>
    <col min="7" max="7" width="13.625" customWidth="1"/>
    <col min="8" max="9" width="12.25" customWidth="1"/>
  </cols>
  <sheetData>
    <row r="1" spans="1:9" ht="15" customHeight="1" x14ac:dyDescent="0.2">
      <c r="A1" s="78" t="s">
        <v>320</v>
      </c>
      <c r="B1" s="78"/>
      <c r="C1" s="78"/>
      <c r="D1" s="78"/>
      <c r="E1" s="78"/>
      <c r="F1" s="78"/>
      <c r="G1" s="78"/>
      <c r="H1" s="78"/>
      <c r="I1" s="78"/>
    </row>
    <row r="2" spans="1:9" x14ac:dyDescent="0.2">
      <c r="A2" s="79"/>
      <c r="B2" s="79"/>
      <c r="C2" s="79"/>
      <c r="D2" s="79"/>
      <c r="E2" s="79"/>
      <c r="F2" s="79"/>
      <c r="G2" s="79"/>
      <c r="H2" s="79"/>
      <c r="I2" s="79"/>
    </row>
    <row r="3" spans="1:9" x14ac:dyDescent="0.2">
      <c r="A3" s="82" t="s">
        <v>119</v>
      </c>
      <c r="B3" s="82" t="s">
        <v>120</v>
      </c>
      <c r="C3" s="82" t="s">
        <v>121</v>
      </c>
      <c r="D3" s="82"/>
      <c r="E3" s="82" t="s">
        <v>122</v>
      </c>
      <c r="F3" s="82" t="s">
        <v>123</v>
      </c>
      <c r="G3" s="82"/>
      <c r="H3" s="80" t="s">
        <v>124</v>
      </c>
      <c r="I3" s="80" t="s">
        <v>125</v>
      </c>
    </row>
    <row r="4" spans="1:9" x14ac:dyDescent="0.2">
      <c r="A4" s="82"/>
      <c r="B4" s="82"/>
      <c r="C4" s="49" t="s">
        <v>126</v>
      </c>
      <c r="D4" s="49" t="s">
        <v>127</v>
      </c>
      <c r="E4" s="82"/>
      <c r="F4" s="49" t="s">
        <v>126</v>
      </c>
      <c r="G4" s="49" t="s">
        <v>127</v>
      </c>
      <c r="H4" s="80"/>
      <c r="I4" s="80"/>
    </row>
    <row r="5" spans="1:9" x14ac:dyDescent="0.2">
      <c r="A5" s="46" t="s">
        <v>128</v>
      </c>
      <c r="B5" s="46" t="s">
        <v>129</v>
      </c>
      <c r="C5" s="46" t="s">
        <v>130</v>
      </c>
      <c r="D5" s="47"/>
      <c r="E5" s="46" t="s">
        <v>131</v>
      </c>
      <c r="F5" s="46" t="s">
        <v>132</v>
      </c>
      <c r="G5" s="47"/>
      <c r="H5" s="46" t="s">
        <v>133</v>
      </c>
      <c r="I5" s="46">
        <v>19.3</v>
      </c>
    </row>
    <row r="6" spans="1:9" x14ac:dyDescent="0.2">
      <c r="A6" s="81" t="s">
        <v>134</v>
      </c>
      <c r="B6" s="46" t="s">
        <v>135</v>
      </c>
      <c r="C6" s="46" t="s">
        <v>136</v>
      </c>
      <c r="D6" s="46">
        <v>1.45</v>
      </c>
      <c r="E6" s="46" t="s">
        <v>137</v>
      </c>
      <c r="F6" s="46" t="s">
        <v>138</v>
      </c>
      <c r="G6" s="46">
        <v>1.65</v>
      </c>
      <c r="H6" s="81" t="s">
        <v>139</v>
      </c>
      <c r="I6" s="47"/>
    </row>
    <row r="7" spans="1:9" x14ac:dyDescent="0.2">
      <c r="A7" s="81"/>
      <c r="B7" s="46" t="s">
        <v>140</v>
      </c>
      <c r="C7" s="46" t="s">
        <v>141</v>
      </c>
      <c r="D7" s="46">
        <v>0.1</v>
      </c>
      <c r="E7" s="46" t="s">
        <v>142</v>
      </c>
      <c r="F7" s="46" t="s">
        <v>143</v>
      </c>
      <c r="G7" s="46">
        <v>0.1</v>
      </c>
      <c r="H7" s="81"/>
      <c r="I7" s="47"/>
    </row>
    <row r="8" spans="1:9" x14ac:dyDescent="0.2">
      <c r="A8" s="81"/>
      <c r="B8" s="46" t="s">
        <v>144</v>
      </c>
      <c r="C8" s="46" t="s">
        <v>145</v>
      </c>
      <c r="D8" s="46">
        <v>0.75</v>
      </c>
      <c r="E8" s="46" t="s">
        <v>146</v>
      </c>
      <c r="F8" s="46" t="s">
        <v>147</v>
      </c>
      <c r="G8" s="46">
        <v>0.65</v>
      </c>
      <c r="H8" s="81"/>
      <c r="I8" s="46">
        <v>17.95</v>
      </c>
    </row>
    <row r="9" spans="1:9" x14ac:dyDescent="0.2">
      <c r="A9" s="81"/>
      <c r="B9" s="46" t="s">
        <v>148</v>
      </c>
      <c r="C9" s="46" t="s">
        <v>149</v>
      </c>
      <c r="D9" s="46">
        <v>0.1</v>
      </c>
      <c r="E9" s="46" t="s">
        <v>142</v>
      </c>
      <c r="F9" s="46" t="s">
        <v>150</v>
      </c>
      <c r="G9" s="46">
        <v>0.1</v>
      </c>
      <c r="H9" s="81" t="s">
        <v>151</v>
      </c>
      <c r="I9" s="47"/>
    </row>
    <row r="10" spans="1:9" x14ac:dyDescent="0.2">
      <c r="A10" s="81"/>
      <c r="B10" s="46" t="s">
        <v>152</v>
      </c>
      <c r="C10" s="46" t="s">
        <v>153</v>
      </c>
      <c r="D10" s="46">
        <v>1.1000000000000001</v>
      </c>
      <c r="E10" s="46" t="s">
        <v>146</v>
      </c>
      <c r="F10" s="46" t="s">
        <v>154</v>
      </c>
      <c r="G10" s="46">
        <v>1</v>
      </c>
      <c r="H10" s="81"/>
      <c r="I10" s="47"/>
    </row>
    <row r="11" spans="1:9" x14ac:dyDescent="0.2">
      <c r="A11" s="81"/>
      <c r="B11" s="46" t="s">
        <v>155</v>
      </c>
      <c r="C11" s="46" t="s">
        <v>156</v>
      </c>
      <c r="D11" s="46">
        <v>0.05</v>
      </c>
      <c r="E11" s="46" t="s">
        <v>142</v>
      </c>
      <c r="F11" s="46" t="s">
        <v>157</v>
      </c>
      <c r="G11" s="46">
        <v>0.05</v>
      </c>
      <c r="H11" s="81"/>
      <c r="I11" s="47"/>
    </row>
    <row r="12" spans="1:9" x14ac:dyDescent="0.2">
      <c r="A12" s="81"/>
      <c r="B12" s="46" t="s">
        <v>158</v>
      </c>
      <c r="C12" s="46" t="s">
        <v>159</v>
      </c>
      <c r="D12" s="46">
        <v>0.25</v>
      </c>
      <c r="E12" s="46" t="s">
        <v>146</v>
      </c>
      <c r="F12" s="46" t="s">
        <v>160</v>
      </c>
      <c r="G12" s="46">
        <v>0.2</v>
      </c>
      <c r="H12" s="81"/>
      <c r="I12" s="47"/>
    </row>
    <row r="13" spans="1:9" x14ac:dyDescent="0.2">
      <c r="A13" s="81"/>
      <c r="B13" s="46" t="s">
        <v>161</v>
      </c>
      <c r="C13" s="46" t="s">
        <v>162</v>
      </c>
      <c r="D13" s="46">
        <v>0.1</v>
      </c>
      <c r="E13" s="46" t="s">
        <v>142</v>
      </c>
      <c r="F13" s="46" t="s">
        <v>163</v>
      </c>
      <c r="G13" s="46">
        <v>0.2</v>
      </c>
      <c r="H13" s="81"/>
      <c r="I13" s="47"/>
    </row>
    <row r="14" spans="1:9" x14ac:dyDescent="0.2">
      <c r="A14" s="81"/>
      <c r="B14" s="46" t="s">
        <v>164</v>
      </c>
      <c r="C14" s="46" t="s">
        <v>165</v>
      </c>
      <c r="D14" s="46">
        <v>0.45</v>
      </c>
      <c r="E14" s="46" t="s">
        <v>146</v>
      </c>
      <c r="F14" s="46" t="s">
        <v>166</v>
      </c>
      <c r="G14" s="46">
        <v>0.55000000000000004</v>
      </c>
      <c r="H14" s="81"/>
      <c r="I14" s="47"/>
    </row>
    <row r="15" spans="1:9" x14ac:dyDescent="0.2">
      <c r="A15" s="81"/>
      <c r="B15" s="46" t="s">
        <v>167</v>
      </c>
      <c r="C15" s="46" t="s">
        <v>168</v>
      </c>
      <c r="D15" s="46">
        <v>0.05</v>
      </c>
      <c r="E15" s="46" t="s">
        <v>142</v>
      </c>
      <c r="F15" s="46" t="s">
        <v>169</v>
      </c>
      <c r="G15" s="46">
        <v>0.15</v>
      </c>
      <c r="H15" s="81"/>
      <c r="I15" s="47"/>
    </row>
    <row r="16" spans="1:9" x14ac:dyDescent="0.2">
      <c r="A16" s="81"/>
      <c r="B16" s="46" t="s">
        <v>170</v>
      </c>
      <c r="C16" s="46" t="s">
        <v>171</v>
      </c>
      <c r="D16" s="46">
        <v>0.15</v>
      </c>
      <c r="E16" s="46" t="s">
        <v>146</v>
      </c>
      <c r="F16" s="46" t="s">
        <v>172</v>
      </c>
      <c r="G16" s="46">
        <v>0.15</v>
      </c>
      <c r="H16" s="81"/>
      <c r="I16" s="47"/>
    </row>
    <row r="17" spans="1:9" x14ac:dyDescent="0.2">
      <c r="A17" s="81"/>
      <c r="B17" s="46" t="s">
        <v>173</v>
      </c>
      <c r="C17" s="46" t="s">
        <v>174</v>
      </c>
      <c r="D17" s="46">
        <v>0.05</v>
      </c>
      <c r="E17" s="46" t="s">
        <v>142</v>
      </c>
      <c r="F17" s="46" t="s">
        <v>175</v>
      </c>
      <c r="G17" s="46">
        <v>0.05</v>
      </c>
      <c r="H17" s="81"/>
      <c r="I17" s="47"/>
    </row>
    <row r="18" spans="1:9" x14ac:dyDescent="0.2">
      <c r="A18" s="81"/>
      <c r="B18" s="46" t="s">
        <v>176</v>
      </c>
      <c r="C18" s="46" t="s">
        <v>177</v>
      </c>
      <c r="D18" s="46">
        <v>0.1</v>
      </c>
      <c r="E18" s="46" t="s">
        <v>146</v>
      </c>
      <c r="F18" s="46" t="s">
        <v>178</v>
      </c>
      <c r="G18" s="46">
        <v>0.15</v>
      </c>
      <c r="H18" s="81"/>
      <c r="I18" s="47"/>
    </row>
    <row r="19" spans="1:9" x14ac:dyDescent="0.2">
      <c r="A19" s="81"/>
      <c r="B19" s="46" t="s">
        <v>179</v>
      </c>
      <c r="C19" s="46" t="s">
        <v>180</v>
      </c>
      <c r="D19" s="46">
        <v>3.46</v>
      </c>
      <c r="E19" s="46" t="s">
        <v>181</v>
      </c>
      <c r="F19" s="46" t="s">
        <v>182</v>
      </c>
      <c r="G19" s="46">
        <v>3.2</v>
      </c>
      <c r="H19" s="81"/>
      <c r="I19" s="46">
        <v>14.45</v>
      </c>
    </row>
    <row r="20" spans="1:9" x14ac:dyDescent="0.2">
      <c r="A20" s="81"/>
      <c r="B20" s="46" t="s">
        <v>183</v>
      </c>
      <c r="C20" s="46" t="s">
        <v>184</v>
      </c>
      <c r="D20" s="46">
        <v>1.24</v>
      </c>
      <c r="E20" s="46" t="s">
        <v>146</v>
      </c>
      <c r="F20" s="46" t="s">
        <v>185</v>
      </c>
      <c r="G20" s="46">
        <v>1.05</v>
      </c>
      <c r="H20" s="46" t="s">
        <v>186</v>
      </c>
      <c r="I20" s="46">
        <v>10.9</v>
      </c>
    </row>
    <row r="21" spans="1:9" x14ac:dyDescent="0.2">
      <c r="A21" s="81"/>
      <c r="B21" s="46" t="s">
        <v>187</v>
      </c>
      <c r="C21" s="46" t="s">
        <v>188</v>
      </c>
      <c r="D21" s="46">
        <v>0.25</v>
      </c>
      <c r="E21" s="46" t="s">
        <v>189</v>
      </c>
      <c r="F21" s="46" t="s">
        <v>190</v>
      </c>
      <c r="G21" s="46">
        <v>0.3</v>
      </c>
      <c r="H21" s="81" t="s">
        <v>191</v>
      </c>
      <c r="I21" s="47"/>
    </row>
    <row r="22" spans="1:9" x14ac:dyDescent="0.2">
      <c r="A22" s="81"/>
      <c r="B22" s="46" t="s">
        <v>192</v>
      </c>
      <c r="C22" s="46" t="s">
        <v>193</v>
      </c>
      <c r="D22" s="46">
        <v>0.25</v>
      </c>
      <c r="E22" s="46" t="s">
        <v>146</v>
      </c>
      <c r="F22" s="46" t="s">
        <v>194</v>
      </c>
      <c r="G22" s="46">
        <v>0.2</v>
      </c>
      <c r="H22" s="81"/>
      <c r="I22" s="47"/>
    </row>
    <row r="23" spans="1:9" x14ac:dyDescent="0.2">
      <c r="A23" s="81"/>
      <c r="B23" s="46" t="s">
        <v>195</v>
      </c>
      <c r="C23" s="46" t="s">
        <v>196</v>
      </c>
      <c r="D23" s="46">
        <v>0.4</v>
      </c>
      <c r="E23" s="46" t="s">
        <v>189</v>
      </c>
      <c r="F23" s="46" t="s">
        <v>197</v>
      </c>
      <c r="G23" s="46">
        <v>0.25</v>
      </c>
      <c r="H23" s="81"/>
      <c r="I23" s="47"/>
    </row>
    <row r="24" spans="1:9" x14ac:dyDescent="0.2">
      <c r="A24" s="81"/>
      <c r="B24" s="46" t="s">
        <v>198</v>
      </c>
      <c r="C24" s="46" t="s">
        <v>199</v>
      </c>
      <c r="D24" s="46">
        <v>0.15</v>
      </c>
      <c r="E24" s="46" t="s">
        <v>146</v>
      </c>
      <c r="F24" s="46" t="s">
        <v>200</v>
      </c>
      <c r="G24" s="46">
        <v>0.1</v>
      </c>
      <c r="H24" s="81"/>
      <c r="I24" s="47"/>
    </row>
    <row r="25" spans="1:9" x14ac:dyDescent="0.2">
      <c r="A25" s="81"/>
      <c r="B25" s="48" t="s">
        <v>201</v>
      </c>
      <c r="C25" s="48" t="s">
        <v>202</v>
      </c>
      <c r="D25" s="48">
        <v>0.42</v>
      </c>
      <c r="E25" s="48" t="s">
        <v>203</v>
      </c>
      <c r="F25" s="48" t="s">
        <v>204</v>
      </c>
      <c r="G25" s="48">
        <v>0.75</v>
      </c>
      <c r="H25" s="81"/>
      <c r="I25" s="47"/>
    </row>
    <row r="26" spans="1:9" x14ac:dyDescent="0.2">
      <c r="A26" s="81"/>
      <c r="B26" s="46" t="s">
        <v>205</v>
      </c>
      <c r="C26" s="46" t="s">
        <v>206</v>
      </c>
      <c r="D26" s="46">
        <v>2.21</v>
      </c>
      <c r="E26" s="46" t="s">
        <v>137</v>
      </c>
      <c r="F26" s="46" t="s">
        <v>207</v>
      </c>
      <c r="G26" s="46">
        <v>2.4</v>
      </c>
      <c r="H26" s="81"/>
      <c r="I26" s="46">
        <v>7.75</v>
      </c>
    </row>
    <row r="27" spans="1:9" x14ac:dyDescent="0.2">
      <c r="A27" s="81"/>
      <c r="B27" s="46" t="s">
        <v>208</v>
      </c>
      <c r="C27" s="46" t="s">
        <v>209</v>
      </c>
      <c r="D27" s="46">
        <v>0.25</v>
      </c>
      <c r="E27" s="46" t="s">
        <v>210</v>
      </c>
      <c r="F27" s="46" t="s">
        <v>211</v>
      </c>
      <c r="G27" s="46">
        <v>0.3</v>
      </c>
      <c r="H27" s="81" t="s">
        <v>212</v>
      </c>
      <c r="I27" s="47"/>
    </row>
    <row r="28" spans="1:9" x14ac:dyDescent="0.2">
      <c r="A28" s="81"/>
      <c r="B28" s="46" t="s">
        <v>213</v>
      </c>
      <c r="C28" s="46" t="s">
        <v>214</v>
      </c>
      <c r="D28" s="46">
        <v>1.32</v>
      </c>
      <c r="E28" s="46" t="s">
        <v>137</v>
      </c>
      <c r="F28" s="46" t="s">
        <v>215</v>
      </c>
      <c r="G28" s="46">
        <v>1.8</v>
      </c>
      <c r="H28" s="81"/>
      <c r="I28" s="47"/>
    </row>
    <row r="29" spans="1:9" x14ac:dyDescent="0.2">
      <c r="A29" s="81"/>
      <c r="B29" s="46" t="s">
        <v>216</v>
      </c>
      <c r="C29" s="46" t="s">
        <v>217</v>
      </c>
      <c r="D29" s="46">
        <v>0.08</v>
      </c>
      <c r="E29" s="46" t="s">
        <v>203</v>
      </c>
      <c r="F29" s="46" t="s">
        <v>218</v>
      </c>
      <c r="G29" s="46">
        <v>0.1</v>
      </c>
      <c r="H29" s="81"/>
      <c r="I29" s="47"/>
    </row>
    <row r="30" spans="1:9" x14ac:dyDescent="0.2">
      <c r="A30" s="81"/>
      <c r="B30" s="46" t="s">
        <v>219</v>
      </c>
      <c r="C30" s="46" t="s">
        <v>220</v>
      </c>
      <c r="D30" s="46">
        <v>1.1499999999999999</v>
      </c>
      <c r="E30" s="46" t="s">
        <v>137</v>
      </c>
      <c r="F30" s="46" t="s">
        <v>221</v>
      </c>
      <c r="G30" s="46">
        <v>1.2</v>
      </c>
      <c r="H30" s="81"/>
      <c r="I30" s="47"/>
    </row>
    <row r="31" spans="1:9" x14ac:dyDescent="0.2">
      <c r="A31" s="81"/>
      <c r="B31" s="46" t="s">
        <v>222</v>
      </c>
      <c r="C31" s="46" t="s">
        <v>223</v>
      </c>
      <c r="D31" s="46">
        <v>0.21</v>
      </c>
      <c r="E31" s="46" t="s">
        <v>203</v>
      </c>
      <c r="F31" s="46" t="s">
        <v>224</v>
      </c>
      <c r="G31" s="46">
        <v>0.35</v>
      </c>
      <c r="H31" s="81"/>
      <c r="I31" s="47"/>
    </row>
    <row r="32" spans="1:9" x14ac:dyDescent="0.2">
      <c r="A32" s="81"/>
      <c r="B32" s="46" t="s">
        <v>225</v>
      </c>
      <c r="C32" s="46" t="s">
        <v>226</v>
      </c>
      <c r="D32" s="46">
        <v>0.8</v>
      </c>
      <c r="E32" s="46" t="s">
        <v>227</v>
      </c>
      <c r="F32" s="46" t="s">
        <v>228</v>
      </c>
      <c r="G32" s="46">
        <v>0.8</v>
      </c>
      <c r="H32" s="81"/>
      <c r="I32" s="47"/>
    </row>
    <row r="33" spans="1:9" x14ac:dyDescent="0.2">
      <c r="A33" s="81"/>
      <c r="B33" s="46" t="s">
        <v>229</v>
      </c>
      <c r="C33" s="46" t="s">
        <v>230</v>
      </c>
      <c r="D33" s="46">
        <v>0.2</v>
      </c>
      <c r="E33" s="46" t="s">
        <v>189</v>
      </c>
      <c r="F33" s="46" t="s">
        <v>231</v>
      </c>
      <c r="G33" s="46">
        <v>0.25</v>
      </c>
      <c r="H33" s="81"/>
      <c r="I33" s="47"/>
    </row>
    <row r="34" spans="1:9" x14ac:dyDescent="0.2">
      <c r="A34" s="81"/>
      <c r="B34" s="46" t="s">
        <v>232</v>
      </c>
      <c r="C34" s="46" t="s">
        <v>233</v>
      </c>
      <c r="D34" s="46">
        <v>0.05</v>
      </c>
      <c r="E34" s="46" t="s">
        <v>227</v>
      </c>
      <c r="F34" s="46" t="s">
        <v>234</v>
      </c>
      <c r="G34" s="46">
        <v>0.15</v>
      </c>
      <c r="H34" s="81"/>
      <c r="I34" s="47"/>
    </row>
    <row r="35" spans="1:9" x14ac:dyDescent="0.2">
      <c r="A35" s="81"/>
      <c r="B35" s="46" t="s">
        <v>235</v>
      </c>
      <c r="C35" s="46" t="s">
        <v>236</v>
      </c>
      <c r="D35" s="46">
        <v>0.05</v>
      </c>
      <c r="E35" s="46" t="s">
        <v>189</v>
      </c>
      <c r="F35" s="46" t="s">
        <v>237</v>
      </c>
      <c r="G35" s="46">
        <v>0.05</v>
      </c>
      <c r="H35" s="81"/>
      <c r="I35" s="47"/>
    </row>
    <row r="36" spans="1:9" x14ac:dyDescent="0.2">
      <c r="A36" s="81"/>
      <c r="B36" s="46" t="s">
        <v>238</v>
      </c>
      <c r="C36" s="46" t="s">
        <v>239</v>
      </c>
      <c r="D36" s="46">
        <v>0.91</v>
      </c>
      <c r="E36" s="46" t="s">
        <v>240</v>
      </c>
      <c r="F36" s="46" t="s">
        <v>241</v>
      </c>
      <c r="G36" s="46">
        <v>1.5</v>
      </c>
      <c r="H36" s="81"/>
      <c r="I36" s="46">
        <v>1.45</v>
      </c>
    </row>
    <row r="37" spans="1:9" x14ac:dyDescent="0.2">
      <c r="A37" s="46" t="s">
        <v>242</v>
      </c>
      <c r="B37" s="46" t="s">
        <v>243</v>
      </c>
      <c r="C37" s="46" t="s">
        <v>244</v>
      </c>
      <c r="D37" s="47"/>
      <c r="E37" s="46" t="s">
        <v>189</v>
      </c>
      <c r="F37" s="46" t="s">
        <v>245</v>
      </c>
      <c r="G37" s="47"/>
      <c r="H37" s="46" t="s">
        <v>246</v>
      </c>
      <c r="I37" s="47"/>
    </row>
  </sheetData>
  <mergeCells count="13">
    <mergeCell ref="A1:I2"/>
    <mergeCell ref="I3:I4"/>
    <mergeCell ref="A6:A36"/>
    <mergeCell ref="H6:H8"/>
    <mergeCell ref="H9:H19"/>
    <mergeCell ref="H21:H26"/>
    <mergeCell ref="H27:H36"/>
    <mergeCell ref="A3:A4"/>
    <mergeCell ref="B3:B4"/>
    <mergeCell ref="C3:D3"/>
    <mergeCell ref="E3:E4"/>
    <mergeCell ref="F3:G3"/>
    <mergeCell ref="H3:H4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D7DC2-4338-4C9A-ACAC-8B9CA7919137}">
  <dimension ref="A1:U55"/>
  <sheetViews>
    <sheetView topLeftCell="A19" zoomScaleNormal="100" workbookViewId="0">
      <selection sqref="A1:R2"/>
    </sheetView>
  </sheetViews>
  <sheetFormatPr defaultRowHeight="15" x14ac:dyDescent="0.2"/>
  <cols>
    <col min="1" max="1" width="18.875" style="5" customWidth="1"/>
    <col min="2" max="4" width="9" style="5"/>
    <col min="5" max="5" width="9.375" style="5" customWidth="1"/>
    <col min="6" max="6" width="9" style="5"/>
    <col min="7" max="7" width="9.375" style="5" customWidth="1"/>
    <col min="8" max="8" width="9" style="5"/>
    <col min="9" max="9" width="9.375" style="5" customWidth="1"/>
    <col min="10" max="10" width="9" style="5"/>
    <col min="11" max="11" width="9.375" style="5" customWidth="1"/>
    <col min="12" max="12" width="9" style="5"/>
    <col min="13" max="13" width="9.375" style="5" customWidth="1"/>
    <col min="14" max="14" width="9" style="5"/>
    <col min="15" max="15" width="9.375" style="5" customWidth="1"/>
    <col min="16" max="16" width="9" style="5"/>
    <col min="17" max="17" width="9.375" style="5" customWidth="1"/>
    <col min="18" max="18" width="9" style="5"/>
  </cols>
  <sheetData>
    <row r="1" spans="1:21" ht="15" customHeight="1" x14ac:dyDescent="0.2">
      <c r="A1" s="78" t="s">
        <v>321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</row>
    <row r="2" spans="1:21" ht="15" customHeight="1" x14ac:dyDescent="0.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21" ht="23.25" customHeight="1" x14ac:dyDescent="0.2">
      <c r="A3" s="14" t="s">
        <v>51</v>
      </c>
      <c r="B3" s="16" t="s">
        <v>50</v>
      </c>
      <c r="C3" s="16" t="s">
        <v>54</v>
      </c>
      <c r="D3" s="84" t="s">
        <v>56</v>
      </c>
      <c r="E3" s="86" t="s">
        <v>58</v>
      </c>
      <c r="F3" s="16" t="s">
        <v>62</v>
      </c>
      <c r="G3" s="86" t="s">
        <v>59</v>
      </c>
      <c r="H3" s="16" t="s">
        <v>62</v>
      </c>
      <c r="I3" s="86" t="s">
        <v>57</v>
      </c>
      <c r="J3" s="16" t="s">
        <v>62</v>
      </c>
      <c r="K3" s="17" t="s">
        <v>57</v>
      </c>
      <c r="L3" s="84" t="s">
        <v>62</v>
      </c>
      <c r="M3" s="17" t="s">
        <v>58</v>
      </c>
      <c r="N3" s="84" t="s">
        <v>62</v>
      </c>
      <c r="O3" s="17" t="s">
        <v>59</v>
      </c>
      <c r="P3" s="84" t="s">
        <v>62</v>
      </c>
      <c r="Q3" s="16" t="s">
        <v>60</v>
      </c>
      <c r="R3" s="84" t="s">
        <v>62</v>
      </c>
    </row>
    <row r="4" spans="1:21" ht="14.25" x14ac:dyDescent="0.2">
      <c r="A4" s="15" t="s">
        <v>52</v>
      </c>
      <c r="B4" s="15" t="s">
        <v>53</v>
      </c>
      <c r="C4" s="15" t="s">
        <v>53</v>
      </c>
      <c r="D4" s="85"/>
      <c r="E4" s="87"/>
      <c r="F4" s="15" t="s">
        <v>63</v>
      </c>
      <c r="G4" s="87"/>
      <c r="H4" s="15" t="s">
        <v>63</v>
      </c>
      <c r="I4" s="87"/>
      <c r="J4" s="15" t="s">
        <v>63</v>
      </c>
      <c r="K4" s="15" t="s">
        <v>61</v>
      </c>
      <c r="L4" s="85"/>
      <c r="M4" s="15" t="s">
        <v>61</v>
      </c>
      <c r="N4" s="85"/>
      <c r="O4" s="15" t="s">
        <v>61</v>
      </c>
      <c r="P4" s="85"/>
      <c r="Q4" s="15" t="s">
        <v>61</v>
      </c>
      <c r="R4" s="85"/>
    </row>
    <row r="5" spans="1:21" x14ac:dyDescent="0.2">
      <c r="A5" s="5" t="s">
        <v>0</v>
      </c>
      <c r="B5" s="26">
        <v>847.29002386811533</v>
      </c>
      <c r="C5" s="26">
        <v>1634.4678738351033</v>
      </c>
      <c r="D5" s="7">
        <v>0.51838891264350173</v>
      </c>
      <c r="E5" s="42">
        <v>0.17037212401869592</v>
      </c>
      <c r="F5" s="7">
        <v>1.6007521985668989</v>
      </c>
      <c r="G5" s="42">
        <v>2.5054463889996579E-2</v>
      </c>
      <c r="H5" s="8">
        <v>1.1476230425081924</v>
      </c>
      <c r="I5" s="42">
        <v>4.9318760000000003E-2</v>
      </c>
      <c r="J5" s="7">
        <v>1.115961</v>
      </c>
      <c r="K5" s="6">
        <v>163.01268859046021</v>
      </c>
      <c r="L5" s="6">
        <v>26.093878906814567</v>
      </c>
      <c r="M5" s="6">
        <v>159.7418418620293</v>
      </c>
      <c r="N5" s="6">
        <v>2.3688364724376298</v>
      </c>
      <c r="O5" s="6">
        <v>159.52133235240194</v>
      </c>
      <c r="P5" s="6">
        <v>1.8084918489189028</v>
      </c>
      <c r="Q5" s="6">
        <v>159.50642231868679</v>
      </c>
      <c r="R5" s="6">
        <v>1.8192076653231291</v>
      </c>
      <c r="T5" s="1"/>
      <c r="U5" s="2"/>
    </row>
    <row r="6" spans="1:21" x14ac:dyDescent="0.2">
      <c r="A6" s="5" t="s">
        <v>1</v>
      </c>
      <c r="B6" s="26">
        <v>553.62894737241436</v>
      </c>
      <c r="C6" s="26">
        <v>1353.7578858649961</v>
      </c>
      <c r="D6" s="7">
        <v>0.40895713565403757</v>
      </c>
      <c r="E6" s="42">
        <v>0.17292811567204164</v>
      </c>
      <c r="F6" s="7">
        <v>1.8174830460499511</v>
      </c>
      <c r="G6" s="42">
        <v>2.5028140154220647E-2</v>
      </c>
      <c r="H6" s="8">
        <v>1.2192074573418628</v>
      </c>
      <c r="I6" s="42">
        <v>5.0111309999999999E-2</v>
      </c>
      <c r="J6" s="7">
        <v>1.347879</v>
      </c>
      <c r="K6" s="6">
        <v>200.15946920710448</v>
      </c>
      <c r="L6" s="6">
        <v>31.303867384206569</v>
      </c>
      <c r="M6" s="6">
        <v>161.95693286435912</v>
      </c>
      <c r="N6" s="6">
        <v>2.724438462298945</v>
      </c>
      <c r="O6" s="6">
        <v>159.35578419028789</v>
      </c>
      <c r="P6" s="6">
        <v>1.9193459357863263</v>
      </c>
      <c r="Q6" s="6">
        <v>159.1797222467215</v>
      </c>
      <c r="R6" s="6">
        <v>1.9301085669104221</v>
      </c>
      <c r="T6" s="1"/>
      <c r="U6" s="2"/>
    </row>
    <row r="7" spans="1:21" x14ac:dyDescent="0.2">
      <c r="A7" s="5" t="s">
        <v>2</v>
      </c>
      <c r="B7" s="26">
        <v>538.99001304013746</v>
      </c>
      <c r="C7" s="26">
        <v>1150.9125979368785</v>
      </c>
      <c r="D7" s="7">
        <v>0.46831532994454045</v>
      </c>
      <c r="E7" s="42">
        <v>0.17123481409882083</v>
      </c>
      <c r="F7" s="7">
        <v>2.1553849635883817</v>
      </c>
      <c r="G7" s="42">
        <v>2.5231947407020415E-2</v>
      </c>
      <c r="H7" s="8">
        <v>1.3822733141596455</v>
      </c>
      <c r="I7" s="42">
        <v>4.9219819999999997E-2</v>
      </c>
      <c r="J7" s="7">
        <v>1.6537850000000001</v>
      </c>
      <c r="K7" s="6">
        <v>158.31549649934047</v>
      </c>
      <c r="L7" s="6">
        <v>38.706690409542958</v>
      </c>
      <c r="M7" s="6">
        <v>160.49001262710897</v>
      </c>
      <c r="N7" s="6">
        <v>3.2047047416466357</v>
      </c>
      <c r="O7" s="6">
        <v>160.63740302212616</v>
      </c>
      <c r="P7" s="6">
        <v>2.1933838988599517</v>
      </c>
      <c r="Q7" s="6">
        <v>160.64737705155954</v>
      </c>
      <c r="R7" s="6">
        <v>2.2088296110033174</v>
      </c>
      <c r="T7" s="1"/>
      <c r="U7" s="2"/>
    </row>
    <row r="8" spans="1:21" x14ac:dyDescent="0.2">
      <c r="A8" s="5" t="s">
        <v>3</v>
      </c>
      <c r="B8" s="26">
        <v>694.7000133124285</v>
      </c>
      <c r="C8" s="26">
        <v>1617.4001886020264</v>
      </c>
      <c r="D8" s="7">
        <v>0.42951646612140015</v>
      </c>
      <c r="E8" s="42">
        <v>0.16634190744326677</v>
      </c>
      <c r="F8" s="7">
        <v>1.6671999409952785</v>
      </c>
      <c r="G8" s="42">
        <v>2.4634828686765045E-2</v>
      </c>
      <c r="H8" s="8">
        <v>1.2275497327418794</v>
      </c>
      <c r="I8" s="42">
        <v>4.8972340000000003E-2</v>
      </c>
      <c r="J8" s="7">
        <v>1.1281300000000001</v>
      </c>
      <c r="K8" s="6">
        <v>146.50692667786973</v>
      </c>
      <c r="L8" s="6">
        <v>26.458862025931431</v>
      </c>
      <c r="M8" s="6">
        <v>156.23930144477669</v>
      </c>
      <c r="N8" s="6">
        <v>2.4171868600280089</v>
      </c>
      <c r="O8" s="6">
        <v>156.88176900685781</v>
      </c>
      <c r="P8" s="6">
        <v>1.9028380601353034</v>
      </c>
      <c r="Q8" s="6">
        <v>156.92509029097937</v>
      </c>
      <c r="R8" s="6">
        <v>1.9142287453746278</v>
      </c>
      <c r="T8" s="1"/>
      <c r="U8" s="2"/>
    </row>
    <row r="9" spans="1:21" x14ac:dyDescent="0.2">
      <c r="A9" s="5" t="s">
        <v>4</v>
      </c>
      <c r="B9" s="26">
        <v>647.55292854911556</v>
      </c>
      <c r="C9" s="26">
        <v>1614.7153970393433</v>
      </c>
      <c r="D9" s="7">
        <v>0.40103223746824629</v>
      </c>
      <c r="E9" s="42">
        <v>0.17113920912196676</v>
      </c>
      <c r="F9" s="7">
        <v>1.7289330297827183</v>
      </c>
      <c r="G9" s="42">
        <v>2.5189149527508441E-2</v>
      </c>
      <c r="H9" s="8">
        <v>1.2416752414672083</v>
      </c>
      <c r="I9" s="42">
        <v>4.9275920000000001E-2</v>
      </c>
      <c r="J9" s="7">
        <v>1.203101</v>
      </c>
      <c r="K9" s="6">
        <v>160.98050925366923</v>
      </c>
      <c r="L9" s="6">
        <v>28.142316867528741</v>
      </c>
      <c r="M9" s="6">
        <v>160.40712605784523</v>
      </c>
      <c r="N9" s="6">
        <v>2.5686106696133635</v>
      </c>
      <c r="O9" s="6">
        <v>160.36829453714006</v>
      </c>
      <c r="P9" s="6">
        <v>1.9669892515635778</v>
      </c>
      <c r="Q9" s="6">
        <v>160.36566715996398</v>
      </c>
      <c r="R9" s="6">
        <v>1.9787856635496648</v>
      </c>
      <c r="T9" s="1"/>
      <c r="U9" s="2"/>
    </row>
    <row r="10" spans="1:21" x14ac:dyDescent="0.2">
      <c r="A10" s="5" t="s">
        <v>5</v>
      </c>
      <c r="B10" s="26">
        <v>710.98768190913506</v>
      </c>
      <c r="C10" s="26">
        <v>1742.5495894259068</v>
      </c>
      <c r="D10" s="7">
        <v>0.40801575244890109</v>
      </c>
      <c r="E10" s="42">
        <v>0.17221135614428462</v>
      </c>
      <c r="F10" s="7">
        <v>1.7285933947720036</v>
      </c>
      <c r="G10" s="42">
        <v>2.5116831186922581E-2</v>
      </c>
      <c r="H10" s="8">
        <v>1.2455560785450006</v>
      </c>
      <c r="I10" s="42">
        <v>4.9727390000000003E-2</v>
      </c>
      <c r="J10" s="7">
        <v>1.198593</v>
      </c>
      <c r="K10" s="6">
        <v>182.27068144575546</v>
      </c>
      <c r="L10" s="6">
        <v>27.927380898695951</v>
      </c>
      <c r="M10" s="6">
        <v>161.33625719951866</v>
      </c>
      <c r="N10" s="6">
        <v>2.5818478932449764</v>
      </c>
      <c r="O10" s="6">
        <v>159.9135390216623</v>
      </c>
      <c r="P10" s="6">
        <v>1.9676110402279123</v>
      </c>
      <c r="Q10" s="6">
        <v>159.81724929484272</v>
      </c>
      <c r="R10" s="6">
        <v>1.9782939219119386</v>
      </c>
      <c r="T10" s="1"/>
      <c r="U10" s="2"/>
    </row>
    <row r="11" spans="1:21" x14ac:dyDescent="0.2">
      <c r="A11" s="5" t="s">
        <v>6</v>
      </c>
      <c r="B11" s="26">
        <v>438.58462300853023</v>
      </c>
      <c r="C11" s="26">
        <v>914.11440988297807</v>
      </c>
      <c r="D11" s="7">
        <v>0.4797918272228926</v>
      </c>
      <c r="E11" s="42">
        <v>0.17722341864352958</v>
      </c>
      <c r="F11" s="7">
        <v>2.3830761490764183</v>
      </c>
      <c r="G11" s="42">
        <v>2.551506459134819E-2</v>
      </c>
      <c r="H11" s="8">
        <v>1.26036719144537</v>
      </c>
      <c r="I11" s="42">
        <v>5.0375940000000001E-2</v>
      </c>
      <c r="J11" s="7">
        <v>2.0225050000000002</v>
      </c>
      <c r="K11" s="6">
        <v>212.37666372608317</v>
      </c>
      <c r="L11" s="6">
        <v>46.873937605438215</v>
      </c>
      <c r="M11" s="6">
        <v>165.66850859758276</v>
      </c>
      <c r="N11" s="6">
        <v>3.6493056977451035</v>
      </c>
      <c r="O11" s="6">
        <v>162.4173306613398</v>
      </c>
      <c r="P11" s="6">
        <v>2.0217992222631151</v>
      </c>
      <c r="Q11" s="6">
        <v>162.19660187326241</v>
      </c>
      <c r="R11" s="6">
        <v>2.0386077032916594</v>
      </c>
      <c r="T11" s="1"/>
      <c r="U11" s="2"/>
    </row>
    <row r="12" spans="1:21" x14ac:dyDescent="0.2">
      <c r="A12" s="5" t="s">
        <v>7</v>
      </c>
      <c r="B12" s="26">
        <v>292.72164479664514</v>
      </c>
      <c r="C12" s="26">
        <v>411.72701684210938</v>
      </c>
      <c r="D12" s="7">
        <v>0.71096049766610081</v>
      </c>
      <c r="E12" s="42">
        <v>0.5766702539812073</v>
      </c>
      <c r="F12" s="7">
        <v>2.2435641157693378</v>
      </c>
      <c r="G12" s="42">
        <v>7.3077517568113912E-2</v>
      </c>
      <c r="H12" s="8">
        <v>1.418292048614759</v>
      </c>
      <c r="I12" s="42">
        <v>5.7232470000000001E-2</v>
      </c>
      <c r="J12" s="7">
        <v>1.7383980000000001</v>
      </c>
      <c r="K12" s="6">
        <v>500.50219521621443</v>
      </c>
      <c r="L12" s="6">
        <v>38.28497007234607</v>
      </c>
      <c r="M12" s="6">
        <v>462.31932688784565</v>
      </c>
      <c r="N12" s="6">
        <v>8.3664858070800481</v>
      </c>
      <c r="O12" s="6">
        <v>454.67013577316459</v>
      </c>
      <c r="P12" s="6">
        <v>6.2294023737865523</v>
      </c>
      <c r="Q12" s="6">
        <v>453.99428850794988</v>
      </c>
      <c r="R12" s="6">
        <v>6.3342193493649974</v>
      </c>
      <c r="T12" s="1"/>
      <c r="U12" s="2"/>
    </row>
    <row r="13" spans="1:21" x14ac:dyDescent="0.2">
      <c r="A13" s="5" t="s">
        <v>8</v>
      </c>
      <c r="B13" s="26">
        <v>236.1683238962197</v>
      </c>
      <c r="C13" s="26">
        <v>367.40732950007441</v>
      </c>
      <c r="D13" s="7">
        <v>0.64279698561694554</v>
      </c>
      <c r="E13" s="42">
        <v>0.59829894823127761</v>
      </c>
      <c r="F13" s="7">
        <v>2.0107412376173919</v>
      </c>
      <c r="G13" s="42">
        <v>7.6330379210098928E-2</v>
      </c>
      <c r="H13" s="8">
        <v>1.4902490447056556</v>
      </c>
      <c r="I13" s="42">
        <v>5.6848570000000001E-2</v>
      </c>
      <c r="J13" s="7">
        <v>1.3499030000000001</v>
      </c>
      <c r="K13" s="6">
        <v>485.66371522679191</v>
      </c>
      <c r="L13" s="6">
        <v>29.802795606220734</v>
      </c>
      <c r="M13" s="6">
        <v>476.15363389106943</v>
      </c>
      <c r="N13" s="6">
        <v>7.6715994101301259</v>
      </c>
      <c r="O13" s="6">
        <v>474.18184358952595</v>
      </c>
      <c r="P13" s="6">
        <v>6.8164534151061158</v>
      </c>
      <c r="Q13" s="6">
        <v>474.00502618413327</v>
      </c>
      <c r="R13" s="6">
        <v>6.9302131904024735</v>
      </c>
      <c r="T13" s="1"/>
      <c r="U13" s="2"/>
    </row>
    <row r="14" spans="1:21" x14ac:dyDescent="0.2">
      <c r="A14" s="5" t="s">
        <v>9</v>
      </c>
      <c r="B14" s="26">
        <v>215.69534102838443</v>
      </c>
      <c r="C14" s="26">
        <v>225.13283725463015</v>
      </c>
      <c r="D14" s="7">
        <v>0.95808032119467446</v>
      </c>
      <c r="E14" s="42">
        <v>0.59009058295990169</v>
      </c>
      <c r="F14" s="7">
        <v>2.2463435532199965</v>
      </c>
      <c r="G14" s="42">
        <v>7.3870009033133316E-2</v>
      </c>
      <c r="H14" s="8">
        <v>1.2281749607950978</v>
      </c>
      <c r="I14" s="42">
        <v>5.7936099999999997E-2</v>
      </c>
      <c r="J14" s="7">
        <v>1.880863</v>
      </c>
      <c r="K14" s="6">
        <v>527.34627126484179</v>
      </c>
      <c r="L14" s="6">
        <v>41.234116210658286</v>
      </c>
      <c r="M14" s="6">
        <v>470.92550644709365</v>
      </c>
      <c r="N14" s="6">
        <v>8.5000098518728802</v>
      </c>
      <c r="O14" s="6">
        <v>459.42919801202271</v>
      </c>
      <c r="P14" s="6">
        <v>5.4485181666176219</v>
      </c>
      <c r="Q14" s="6">
        <v>458.40711124795797</v>
      </c>
      <c r="R14" s="6">
        <v>5.552266081020508</v>
      </c>
      <c r="T14" s="1"/>
      <c r="U14" s="2"/>
    </row>
    <row r="15" spans="1:21" x14ac:dyDescent="0.2">
      <c r="A15" s="5" t="s">
        <v>10</v>
      </c>
      <c r="B15" s="26">
        <v>115.1714498693881</v>
      </c>
      <c r="C15" s="26">
        <v>159.69146672141929</v>
      </c>
      <c r="D15" s="7">
        <v>0.72121229915374208</v>
      </c>
      <c r="E15" s="42">
        <v>0.58035537571856888</v>
      </c>
      <c r="F15" s="7">
        <v>3.0655382010708263</v>
      </c>
      <c r="G15" s="42">
        <v>7.4765392690301774E-2</v>
      </c>
      <c r="H15" s="8">
        <v>1.7304196949363351</v>
      </c>
      <c r="I15" s="42">
        <v>5.6297890000000003E-2</v>
      </c>
      <c r="J15" s="7">
        <v>2.5304489999999999</v>
      </c>
      <c r="K15" s="6">
        <v>464.13572219013014</v>
      </c>
      <c r="L15" s="6">
        <v>56.089854728850582</v>
      </c>
      <c r="M15" s="6">
        <v>464.68979345964289</v>
      </c>
      <c r="N15" s="6">
        <v>11.495609407811969</v>
      </c>
      <c r="O15" s="6">
        <v>464.80192363637906</v>
      </c>
      <c r="P15" s="6">
        <v>7.7645827599646111</v>
      </c>
      <c r="Q15" s="6">
        <v>464.81188356572625</v>
      </c>
      <c r="R15" s="6">
        <v>7.9205736639732134</v>
      </c>
      <c r="T15" s="1"/>
      <c r="U15" s="2"/>
    </row>
    <row r="16" spans="1:21" ht="14.25" x14ac:dyDescent="0.2">
      <c r="A16" s="10" t="s">
        <v>11</v>
      </c>
      <c r="B16" s="41">
        <v>329.44683743970643</v>
      </c>
      <c r="C16" s="41">
        <v>423.96401126185651</v>
      </c>
      <c r="D16" s="12">
        <v>0.77706321453833815</v>
      </c>
      <c r="E16" s="43">
        <v>2.8707359716098151</v>
      </c>
      <c r="F16" s="12">
        <v>10.353722379394018</v>
      </c>
      <c r="G16" s="43">
        <v>0.20427874784636563</v>
      </c>
      <c r="H16" s="13">
        <v>10.338273922801525</v>
      </c>
      <c r="I16" s="43">
        <v>0.1019222</v>
      </c>
      <c r="J16" s="12">
        <v>0.56538429999999995</v>
      </c>
      <c r="K16" s="11">
        <v>1659.4183643536771</v>
      </c>
      <c r="L16" s="11">
        <v>10.469265865571288</v>
      </c>
      <c r="M16" s="11">
        <v>1374.2647738270625</v>
      </c>
      <c r="N16" s="11">
        <v>81.125992013785009</v>
      </c>
      <c r="O16" s="11">
        <v>1198.2648717825068</v>
      </c>
      <c r="P16" s="11">
        <v>114.05085366729439</v>
      </c>
      <c r="Q16" s="11">
        <v>1164.3636112752026</v>
      </c>
      <c r="R16" s="11">
        <v>116.80255481901895</v>
      </c>
      <c r="T16" s="3"/>
      <c r="U16" s="4"/>
    </row>
    <row r="17" spans="1:21" x14ac:dyDescent="0.2">
      <c r="A17" s="5" t="s">
        <v>12</v>
      </c>
      <c r="B17" s="26">
        <v>272.16233580340025</v>
      </c>
      <c r="C17" s="26">
        <v>348.10428681494295</v>
      </c>
      <c r="D17" s="7">
        <v>0.78184137947167975</v>
      </c>
      <c r="E17" s="42">
        <v>0.59183169949578507</v>
      </c>
      <c r="F17" s="7">
        <v>1.8976648911311711</v>
      </c>
      <c r="G17" s="42">
        <v>7.49428068407125E-2</v>
      </c>
      <c r="H17" s="8">
        <v>1.3767265105734976</v>
      </c>
      <c r="I17" s="42">
        <v>5.727525E-2</v>
      </c>
      <c r="J17" s="7">
        <v>1.306046</v>
      </c>
      <c r="K17" s="6">
        <v>502.14723012621698</v>
      </c>
      <c r="L17" s="6">
        <v>28.752843113475784</v>
      </c>
      <c r="M17" s="6">
        <v>472.036721771538</v>
      </c>
      <c r="N17" s="6">
        <v>7.189307962655378</v>
      </c>
      <c r="O17" s="6">
        <v>465.86596116311034</v>
      </c>
      <c r="P17" s="6">
        <v>6.1904038797638279</v>
      </c>
      <c r="Q17" s="6">
        <v>465.31560459191087</v>
      </c>
      <c r="R17" s="6">
        <v>6.2888363219991605</v>
      </c>
      <c r="T17" s="1"/>
      <c r="U17" s="2"/>
    </row>
    <row r="18" spans="1:21" x14ac:dyDescent="0.2">
      <c r="A18" s="5" t="s">
        <v>13</v>
      </c>
      <c r="B18" s="26">
        <v>126.86948689765971</v>
      </c>
      <c r="C18" s="26">
        <v>288.29467419973219</v>
      </c>
      <c r="D18" s="7">
        <v>0.44006878465525801</v>
      </c>
      <c r="E18" s="42">
        <v>0.56335782598138739</v>
      </c>
      <c r="F18" s="7">
        <v>1.9245359149607988</v>
      </c>
      <c r="G18" s="42">
        <v>7.4702782787457997E-2</v>
      </c>
      <c r="H18" s="8">
        <v>1.2519924124550437</v>
      </c>
      <c r="I18" s="42">
        <v>5.469483E-2</v>
      </c>
      <c r="J18" s="7">
        <v>1.461627</v>
      </c>
      <c r="K18" s="6">
        <v>399.76947127734718</v>
      </c>
      <c r="L18" s="6">
        <v>32.754892154458034</v>
      </c>
      <c r="M18" s="6">
        <v>453.70966198548695</v>
      </c>
      <c r="N18" s="6">
        <v>7.0663016942765777</v>
      </c>
      <c r="O18" s="6">
        <v>464.4263801690679</v>
      </c>
      <c r="P18" s="6">
        <v>5.6125129072758799</v>
      </c>
      <c r="Q18" s="6">
        <v>465.37297864628056</v>
      </c>
      <c r="R18" s="6">
        <v>5.7259481582301124</v>
      </c>
      <c r="T18" s="1"/>
      <c r="U18" s="2"/>
    </row>
    <row r="19" spans="1:21" ht="14.25" x14ac:dyDescent="0.2">
      <c r="A19" s="10" t="s">
        <v>14</v>
      </c>
      <c r="B19" s="41">
        <v>296.27112254093333</v>
      </c>
      <c r="C19" s="41">
        <v>296.40101381096633</v>
      </c>
      <c r="D19" s="12">
        <v>0.99956177184294037</v>
      </c>
      <c r="E19" s="43">
        <v>0.54177926161653323</v>
      </c>
      <c r="F19" s="12">
        <v>2.7789347069211177</v>
      </c>
      <c r="G19" s="43">
        <v>6.8857372000468375E-2</v>
      </c>
      <c r="H19" s="13">
        <v>2.2978542741720496</v>
      </c>
      <c r="I19" s="43">
        <v>5.7065110000000002E-2</v>
      </c>
      <c r="J19" s="12">
        <v>1.5628</v>
      </c>
      <c r="K19" s="11">
        <v>494.05032671810687</v>
      </c>
      <c r="L19" s="11">
        <v>34.454672839854595</v>
      </c>
      <c r="M19" s="11">
        <v>439.59700887593112</v>
      </c>
      <c r="N19" s="11">
        <v>9.9640886546747964</v>
      </c>
      <c r="O19" s="11">
        <v>429.26801774206484</v>
      </c>
      <c r="P19" s="11">
        <v>9.5497723547504627</v>
      </c>
      <c r="Q19" s="11">
        <v>428.37487879504471</v>
      </c>
      <c r="R19" s="11">
        <v>9.6646872300825919</v>
      </c>
      <c r="T19" s="3"/>
      <c r="U19" s="4"/>
    </row>
    <row r="20" spans="1:21" x14ac:dyDescent="0.2">
      <c r="A20" s="5" t="s">
        <v>15</v>
      </c>
      <c r="B20" s="26">
        <v>183.17337924902404</v>
      </c>
      <c r="C20" s="26">
        <v>197.69229495684601</v>
      </c>
      <c r="D20" s="7">
        <v>0.92655800919812636</v>
      </c>
      <c r="E20" s="42">
        <v>0.57865259650425049</v>
      </c>
      <c r="F20" s="7">
        <v>2.3685382787030616</v>
      </c>
      <c r="G20" s="42">
        <v>7.561710542193141E-2</v>
      </c>
      <c r="H20" s="8">
        <v>1.4729101290848194</v>
      </c>
      <c r="I20" s="42">
        <v>5.5500460000000001E-2</v>
      </c>
      <c r="J20" s="7">
        <v>1.8548610000000001</v>
      </c>
      <c r="K20" s="6">
        <v>432.43971393536799</v>
      </c>
      <c r="L20" s="6">
        <v>41.334022470660869</v>
      </c>
      <c r="M20" s="6">
        <v>463.595162904539</v>
      </c>
      <c r="N20" s="6">
        <v>8.8538824058539412</v>
      </c>
      <c r="O20" s="6">
        <v>469.90845079997882</v>
      </c>
      <c r="P20" s="6">
        <v>6.6785433612750467</v>
      </c>
      <c r="Q20" s="6">
        <v>470.47009090971198</v>
      </c>
      <c r="R20" s="6">
        <v>6.8122489534958657</v>
      </c>
      <c r="T20" s="1"/>
      <c r="U20" s="2"/>
    </row>
    <row r="21" spans="1:21" x14ac:dyDescent="0.2">
      <c r="A21" s="5" t="s">
        <v>16</v>
      </c>
      <c r="B21" s="26">
        <v>77.123780002458744</v>
      </c>
      <c r="C21" s="26">
        <v>151.3522794762047</v>
      </c>
      <c r="D21" s="7">
        <v>0.5095647073791445</v>
      </c>
      <c r="E21" s="42">
        <v>0.58445644165099919</v>
      </c>
      <c r="F21" s="7">
        <v>2.6178937603020946</v>
      </c>
      <c r="G21" s="42">
        <v>7.4036305327568414E-2</v>
      </c>
      <c r="H21" s="8">
        <v>1.449462514241965</v>
      </c>
      <c r="I21" s="42">
        <v>5.7254039999999999E-2</v>
      </c>
      <c r="J21" s="7">
        <v>2.1800060000000001</v>
      </c>
      <c r="K21" s="6">
        <v>501.33184588221036</v>
      </c>
      <c r="L21" s="6">
        <v>48.008720453166511</v>
      </c>
      <c r="M21" s="6">
        <v>467.32132760395854</v>
      </c>
      <c r="N21" s="6">
        <v>9.8527885460602533</v>
      </c>
      <c r="O21" s="6">
        <v>460.42739312495985</v>
      </c>
      <c r="P21" s="6">
        <v>6.444185355260923</v>
      </c>
      <c r="Q21" s="6">
        <v>459.81533173537031</v>
      </c>
      <c r="R21" s="6">
        <v>6.5684639292392228</v>
      </c>
      <c r="T21" s="1"/>
      <c r="U21" s="2"/>
    </row>
    <row r="22" spans="1:21" x14ac:dyDescent="0.2">
      <c r="A22" s="5" t="s">
        <v>17</v>
      </c>
      <c r="B22" s="26">
        <v>93.880341486006429</v>
      </c>
      <c r="C22" s="26">
        <v>112.25466144068585</v>
      </c>
      <c r="D22" s="7">
        <v>0.83631575099989752</v>
      </c>
      <c r="E22" s="42">
        <v>0.5912973885344901</v>
      </c>
      <c r="F22" s="7">
        <v>3.472918094294227</v>
      </c>
      <c r="G22" s="42">
        <v>7.4843067675881295E-2</v>
      </c>
      <c r="H22" s="8">
        <v>1.367999072699704</v>
      </c>
      <c r="I22" s="42">
        <v>5.7299799999999998E-2</v>
      </c>
      <c r="J22" s="7">
        <v>3.1921369999999998</v>
      </c>
      <c r="K22" s="6">
        <v>503.09049621035786</v>
      </c>
      <c r="L22" s="6">
        <v>70.299919274847184</v>
      </c>
      <c r="M22" s="6">
        <v>471.69584316727156</v>
      </c>
      <c r="N22" s="6">
        <v>13.188532559138377</v>
      </c>
      <c r="O22" s="6">
        <v>465.26779929521211</v>
      </c>
      <c r="P22" s="6">
        <v>6.143522550419112</v>
      </c>
      <c r="Q22" s="6">
        <v>464.69473273057594</v>
      </c>
      <c r="R22" s="6">
        <v>6.3179419451762682</v>
      </c>
      <c r="T22" s="1"/>
      <c r="U22" s="2"/>
    </row>
    <row r="23" spans="1:21" ht="14.25" x14ac:dyDescent="0.2">
      <c r="A23" s="10" t="s">
        <v>18</v>
      </c>
      <c r="B23" s="41">
        <v>247.90814897833889</v>
      </c>
      <c r="C23" s="41">
        <v>407.21409613098484</v>
      </c>
      <c r="D23" s="12">
        <v>0.60879068611268439</v>
      </c>
      <c r="E23" s="43">
        <v>0.59019890258010821</v>
      </c>
      <c r="F23" s="12">
        <v>1.7909035152709625</v>
      </c>
      <c r="G23" s="43">
        <v>7.3143537293853145E-2</v>
      </c>
      <c r="H23" s="13">
        <v>1.2972818537672877</v>
      </c>
      <c r="I23" s="43">
        <v>5.8522270000000001E-2</v>
      </c>
      <c r="J23" s="12">
        <v>1.234664</v>
      </c>
      <c r="K23" s="11">
        <v>549.36947536332821</v>
      </c>
      <c r="L23" s="11">
        <v>26.963117140968272</v>
      </c>
      <c r="M23" s="11">
        <v>470.99467367682888</v>
      </c>
      <c r="N23" s="11">
        <v>6.7716798479733882</v>
      </c>
      <c r="O23" s="11">
        <v>455.06673098452376</v>
      </c>
      <c r="P23" s="11">
        <v>5.7024668190314713</v>
      </c>
      <c r="Q23" s="11">
        <v>453.65310253987963</v>
      </c>
      <c r="R23" s="11">
        <v>5.7831979131132201</v>
      </c>
      <c r="T23" s="3"/>
      <c r="U23" s="4"/>
    </row>
    <row r="24" spans="1:21" x14ac:dyDescent="0.2">
      <c r="A24" s="5" t="s">
        <v>19</v>
      </c>
      <c r="B24" s="26">
        <v>299.15662630367046</v>
      </c>
      <c r="C24" s="26">
        <v>565.89961904450774</v>
      </c>
      <c r="D24" s="7">
        <v>0.52863903108608024</v>
      </c>
      <c r="E24" s="42">
        <v>0.59383954430707253</v>
      </c>
      <c r="F24" s="7">
        <v>1.9883080082867979</v>
      </c>
      <c r="G24" s="42">
        <v>7.5408938781423518E-2</v>
      </c>
      <c r="H24" s="8">
        <v>1.6102421481930631</v>
      </c>
      <c r="I24" s="42">
        <v>5.7114320000000003E-2</v>
      </c>
      <c r="J24" s="7">
        <v>1.1664000000000001</v>
      </c>
      <c r="K24" s="6">
        <v>495.95011710900366</v>
      </c>
      <c r="L24" s="6">
        <v>25.705282441362915</v>
      </c>
      <c r="M24" s="6">
        <v>473.31666041484624</v>
      </c>
      <c r="N24" s="6">
        <v>7.5500830712698637</v>
      </c>
      <c r="O24" s="6">
        <v>468.66074076744098</v>
      </c>
      <c r="P24" s="6">
        <v>7.2828922322493721</v>
      </c>
      <c r="Q24" s="6">
        <v>468.24475254169596</v>
      </c>
      <c r="R24" s="6">
        <v>7.3931110363446892</v>
      </c>
      <c r="T24" s="1"/>
      <c r="U24" s="2"/>
    </row>
    <row r="25" spans="1:21" x14ac:dyDescent="0.2">
      <c r="A25" s="5" t="s">
        <v>20</v>
      </c>
      <c r="B25" s="26">
        <v>157.03997786626948</v>
      </c>
      <c r="C25" s="26">
        <v>322.01014425160713</v>
      </c>
      <c r="D25" s="7">
        <v>0.48768643059755318</v>
      </c>
      <c r="E25" s="42">
        <v>0.58902689187737023</v>
      </c>
      <c r="F25" s="7">
        <v>1.8674164465527687</v>
      </c>
      <c r="G25" s="42">
        <v>7.4184073260999128E-2</v>
      </c>
      <c r="H25" s="8">
        <v>1.2878577473198547</v>
      </c>
      <c r="I25" s="42">
        <v>5.7586829999999999E-2</v>
      </c>
      <c r="J25" s="7">
        <v>1.352282</v>
      </c>
      <c r="K25" s="6">
        <v>514.07771829591729</v>
      </c>
      <c r="L25" s="6">
        <v>29.710228212293078</v>
      </c>
      <c r="M25" s="6">
        <v>470.24603867155218</v>
      </c>
      <c r="N25" s="6">
        <v>7.0531392670318827</v>
      </c>
      <c r="O25" s="6">
        <v>461.31424189776357</v>
      </c>
      <c r="P25" s="6">
        <v>5.7360281070359402</v>
      </c>
      <c r="Q25" s="6">
        <v>460.51981465506771</v>
      </c>
      <c r="R25" s="6">
        <v>5.8272335999563438</v>
      </c>
      <c r="T25" s="1"/>
      <c r="U25" s="2"/>
    </row>
    <row r="26" spans="1:21" x14ac:dyDescent="0.2">
      <c r="A26" s="5" t="s">
        <v>21</v>
      </c>
      <c r="B26" s="26">
        <v>231.6227570749241</v>
      </c>
      <c r="C26" s="26">
        <v>312.08691673320811</v>
      </c>
      <c r="D26" s="7">
        <v>0.74217387739111818</v>
      </c>
      <c r="E26" s="42">
        <v>0.58042542548536646</v>
      </c>
      <c r="F26" s="7">
        <v>1.9709446120677718</v>
      </c>
      <c r="G26" s="42">
        <v>7.402066639868228E-2</v>
      </c>
      <c r="H26" s="8">
        <v>1.3066768430790301</v>
      </c>
      <c r="I26" s="42">
        <v>5.6871169999999999E-2</v>
      </c>
      <c r="J26" s="7">
        <v>1.4755400000000001</v>
      </c>
      <c r="K26" s="6">
        <v>486.54107278000413</v>
      </c>
      <c r="L26" s="6">
        <v>32.572356332948772</v>
      </c>
      <c r="M26" s="6">
        <v>464.73479964676943</v>
      </c>
      <c r="N26" s="6">
        <v>7.3765506101845517</v>
      </c>
      <c r="O26" s="6">
        <v>460.33352688743145</v>
      </c>
      <c r="P26" s="6">
        <v>5.8079434386371087</v>
      </c>
      <c r="Q26" s="6">
        <v>459.94328687696674</v>
      </c>
      <c r="R26" s="6">
        <v>5.9066472525839941</v>
      </c>
      <c r="T26" s="1"/>
      <c r="U26" s="2"/>
    </row>
    <row r="27" spans="1:21" x14ac:dyDescent="0.2">
      <c r="A27" s="5" t="s">
        <v>22</v>
      </c>
      <c r="B27" s="26">
        <v>177.08813739699889</v>
      </c>
      <c r="C27" s="26">
        <v>482.62988697309862</v>
      </c>
      <c r="D27" s="7">
        <v>0.3669232722151532</v>
      </c>
      <c r="E27" s="42">
        <v>0.59818273739065264</v>
      </c>
      <c r="F27" s="7">
        <v>2.0749510154757731</v>
      </c>
      <c r="G27" s="42">
        <v>7.5018693420906848E-2</v>
      </c>
      <c r="H27" s="8">
        <v>1.4617052772087606</v>
      </c>
      <c r="I27" s="42">
        <v>5.7831319999999999E-2</v>
      </c>
      <c r="J27" s="7">
        <v>1.4726980000000001</v>
      </c>
      <c r="K27" s="6">
        <v>523.37731013722509</v>
      </c>
      <c r="L27" s="6">
        <v>32.305139648608346</v>
      </c>
      <c r="M27" s="6">
        <v>476.07980364279467</v>
      </c>
      <c r="N27" s="6">
        <v>7.9165711175754332</v>
      </c>
      <c r="O27" s="6">
        <v>466.32103566276146</v>
      </c>
      <c r="P27" s="6">
        <v>6.5788970614026336</v>
      </c>
      <c r="Q27" s="6">
        <v>465.44876146487752</v>
      </c>
      <c r="R27" s="6">
        <v>6.6819252795910007</v>
      </c>
      <c r="T27" s="1"/>
      <c r="U27" s="2"/>
    </row>
    <row r="28" spans="1:21" x14ac:dyDescent="0.2">
      <c r="A28" s="5" t="s">
        <v>23</v>
      </c>
      <c r="B28" s="26">
        <v>125.38520216487021</v>
      </c>
      <c r="C28" s="26">
        <v>339.74343832437819</v>
      </c>
      <c r="D28" s="7">
        <v>0.36905849538484886</v>
      </c>
      <c r="E28" s="42">
        <v>0.59125155412163366</v>
      </c>
      <c r="F28" s="7">
        <v>2.1925361412707525</v>
      </c>
      <c r="G28" s="42">
        <v>7.504297373830289E-2</v>
      </c>
      <c r="H28" s="8">
        <v>1.7620917745606899</v>
      </c>
      <c r="I28" s="42">
        <v>5.7142730000000003E-2</v>
      </c>
      <c r="J28" s="7">
        <v>1.304702</v>
      </c>
      <c r="K28" s="6">
        <v>497.04588048188407</v>
      </c>
      <c r="L28" s="6">
        <v>28.748385310107427</v>
      </c>
      <c r="M28" s="6">
        <v>471.66659649304148</v>
      </c>
      <c r="N28" s="6">
        <v>8.3058711165841519</v>
      </c>
      <c r="O28" s="6">
        <v>466.46663240057148</v>
      </c>
      <c r="P28" s="6">
        <v>7.9341091843351812</v>
      </c>
      <c r="Q28" s="6">
        <v>466.00283088562634</v>
      </c>
      <c r="R28" s="6">
        <v>8.0527461086213972</v>
      </c>
      <c r="T28" s="1"/>
      <c r="U28" s="2"/>
    </row>
    <row r="29" spans="1:21" x14ac:dyDescent="0.2">
      <c r="A29" s="5" t="s">
        <v>24</v>
      </c>
      <c r="B29" s="26">
        <v>476.62491694201668</v>
      </c>
      <c r="C29" s="26">
        <v>468.0669718164246</v>
      </c>
      <c r="D29" s="7">
        <v>1.0182835911117192</v>
      </c>
      <c r="E29" s="42">
        <v>0.57386841673537281</v>
      </c>
      <c r="F29" s="7">
        <v>2.2784000524189429</v>
      </c>
      <c r="G29" s="42">
        <v>7.3572069231776727E-2</v>
      </c>
      <c r="H29" s="8">
        <v>1.8018337439249608</v>
      </c>
      <c r="I29" s="42">
        <v>5.6571549999999998E-2</v>
      </c>
      <c r="J29" s="7">
        <v>1.3944540000000001</v>
      </c>
      <c r="K29" s="6">
        <v>474.87022199719587</v>
      </c>
      <c r="L29" s="6">
        <v>30.843884529490772</v>
      </c>
      <c r="M29" s="6">
        <v>460.51332537206781</v>
      </c>
      <c r="N29" s="6">
        <v>8.4705973325620025</v>
      </c>
      <c r="O29" s="6">
        <v>457.64042485474573</v>
      </c>
      <c r="P29" s="6">
        <v>7.9649482708787911</v>
      </c>
      <c r="Q29" s="6">
        <v>457.38650980589085</v>
      </c>
      <c r="R29" s="6">
        <v>8.0852897472663674</v>
      </c>
      <c r="T29" s="1"/>
      <c r="U29" s="2"/>
    </row>
    <row r="30" spans="1:21" ht="14.25" x14ac:dyDescent="0.2">
      <c r="A30" s="10" t="s">
        <v>25</v>
      </c>
      <c r="B30" s="41">
        <v>129.8484835667511</v>
      </c>
      <c r="C30" s="41">
        <v>413.87588212978267</v>
      </c>
      <c r="D30" s="12">
        <v>0.31373773919504055</v>
      </c>
      <c r="E30" s="43">
        <v>0.58104719116015979</v>
      </c>
      <c r="F30" s="12">
        <v>1.9466643319261638</v>
      </c>
      <c r="G30" s="43">
        <v>7.2578896522103697E-2</v>
      </c>
      <c r="H30" s="13">
        <v>1.5188718651451607</v>
      </c>
      <c r="I30" s="43">
        <v>5.8063040000000003E-2</v>
      </c>
      <c r="J30" s="12">
        <v>1.217592</v>
      </c>
      <c r="K30" s="11">
        <v>532.14144455834128</v>
      </c>
      <c r="L30" s="11">
        <v>26.668175516356087</v>
      </c>
      <c r="M30" s="11">
        <v>465.13418968677649</v>
      </c>
      <c r="N30" s="11">
        <v>7.2903051799764196</v>
      </c>
      <c r="O30" s="11">
        <v>451.67401969488361</v>
      </c>
      <c r="P30" s="11">
        <v>6.6289345718044679</v>
      </c>
      <c r="Q30" s="11">
        <v>450.48452326642888</v>
      </c>
      <c r="R30" s="11">
        <v>6.7175974465613608</v>
      </c>
      <c r="T30" s="3"/>
      <c r="U30" s="4"/>
    </row>
    <row r="31" spans="1:21" ht="14.25" x14ac:dyDescent="0.2">
      <c r="A31" s="10" t="s">
        <v>26</v>
      </c>
      <c r="B31" s="41">
        <v>219.47692588118349</v>
      </c>
      <c r="C31" s="41">
        <v>267.00248015550676</v>
      </c>
      <c r="D31" s="12">
        <v>0.82200332279069621</v>
      </c>
      <c r="E31" s="43">
        <v>0.56585080377713592</v>
      </c>
      <c r="F31" s="12">
        <v>2.0302791307619872</v>
      </c>
      <c r="G31" s="43">
        <v>7.0482127919721846E-2</v>
      </c>
      <c r="H31" s="13">
        <v>1.3662764014937279</v>
      </c>
      <c r="I31" s="43">
        <v>5.8226630000000001E-2</v>
      </c>
      <c r="J31" s="12">
        <v>1.501773</v>
      </c>
      <c r="K31" s="11">
        <v>538.29989518841739</v>
      </c>
      <c r="L31" s="11">
        <v>32.859488728078873</v>
      </c>
      <c r="M31" s="11">
        <v>455.32753298163578</v>
      </c>
      <c r="N31" s="11">
        <v>7.4771359808644693</v>
      </c>
      <c r="O31" s="11">
        <v>439.05968625888454</v>
      </c>
      <c r="P31" s="11">
        <v>5.8016533077900334</v>
      </c>
      <c r="Q31" s="11">
        <v>437.63635251602381</v>
      </c>
      <c r="R31" s="11">
        <v>5.8839783683134694</v>
      </c>
      <c r="T31" s="3"/>
      <c r="U31" s="4"/>
    </row>
    <row r="32" spans="1:21" ht="14.25" x14ac:dyDescent="0.2">
      <c r="A32" s="10" t="s">
        <v>27</v>
      </c>
      <c r="B32" s="41">
        <v>192.05548591726617</v>
      </c>
      <c r="C32" s="41">
        <v>341.91665269968337</v>
      </c>
      <c r="D32" s="12">
        <v>0.5617026383501561</v>
      </c>
      <c r="E32" s="43">
        <v>0.56249569910673969</v>
      </c>
      <c r="F32" s="12">
        <v>1.8432215561555045</v>
      </c>
      <c r="G32" s="43">
        <v>7.1948187888644488E-2</v>
      </c>
      <c r="H32" s="13">
        <v>1.2461866646503323</v>
      </c>
      <c r="I32" s="43">
        <v>5.6701960000000003E-2</v>
      </c>
      <c r="J32" s="12">
        <v>1.3581179999999999</v>
      </c>
      <c r="K32" s="11">
        <v>479.96043741545486</v>
      </c>
      <c r="L32" s="11">
        <v>30.013651207142335</v>
      </c>
      <c r="M32" s="11">
        <v>453.14956597750381</v>
      </c>
      <c r="N32" s="11">
        <v>6.7600937911170833</v>
      </c>
      <c r="O32" s="11">
        <v>447.88221941752482</v>
      </c>
      <c r="P32" s="11">
        <v>5.3942250609537172</v>
      </c>
      <c r="Q32" s="11">
        <v>447.42021021333801</v>
      </c>
      <c r="R32" s="11">
        <v>5.4810522239151824</v>
      </c>
      <c r="T32" s="3"/>
      <c r="U32" s="4"/>
    </row>
    <row r="33" spans="1:21" x14ac:dyDescent="0.2">
      <c r="A33" s="5" t="s">
        <v>28</v>
      </c>
      <c r="B33" s="26">
        <v>246.42748319561142</v>
      </c>
      <c r="C33" s="26">
        <v>518.60317681240554</v>
      </c>
      <c r="D33" s="7">
        <v>0.47517542162058851</v>
      </c>
      <c r="E33" s="42">
        <v>0.58873280139363682</v>
      </c>
      <c r="F33" s="7">
        <v>2.0242708037626609</v>
      </c>
      <c r="G33" s="42">
        <v>7.4925514277300029E-2</v>
      </c>
      <c r="H33" s="8">
        <v>1.4212379278649756</v>
      </c>
      <c r="I33" s="42">
        <v>5.6988499999999997E-2</v>
      </c>
      <c r="J33" s="7">
        <v>1.4414419999999999</v>
      </c>
      <c r="K33" s="6">
        <v>491.08823909716682</v>
      </c>
      <c r="L33" s="6">
        <v>31.794596519113455</v>
      </c>
      <c r="M33" s="6">
        <v>470.05809840986922</v>
      </c>
      <c r="N33" s="6">
        <v>7.6453943604496422</v>
      </c>
      <c r="O33" s="6">
        <v>465.76225711302038</v>
      </c>
      <c r="P33" s="6">
        <v>6.3892746945413137</v>
      </c>
      <c r="Q33" s="6">
        <v>465.37951282005554</v>
      </c>
      <c r="R33" s="6">
        <v>6.4948934001766814</v>
      </c>
      <c r="T33" s="1"/>
      <c r="U33" s="2"/>
    </row>
    <row r="34" spans="1:21" x14ac:dyDescent="0.2">
      <c r="A34" s="5" t="s">
        <v>29</v>
      </c>
      <c r="B34" s="26">
        <v>164.19197817242377</v>
      </c>
      <c r="C34" s="26">
        <v>219.14999572001071</v>
      </c>
      <c r="D34" s="7">
        <v>0.74922190909918107</v>
      </c>
      <c r="E34" s="42">
        <v>0.59207445226551281</v>
      </c>
      <c r="F34" s="7">
        <v>2.3058093789014475</v>
      </c>
      <c r="G34" s="42">
        <v>7.532685431583068E-2</v>
      </c>
      <c r="H34" s="8">
        <v>1.6058295047447844</v>
      </c>
      <c r="I34" s="42">
        <v>5.7006609999999999E-2</v>
      </c>
      <c r="J34" s="7">
        <v>1.654711</v>
      </c>
      <c r="K34" s="6">
        <v>491.78894854633978</v>
      </c>
      <c r="L34" s="6">
        <v>36.4958319525999</v>
      </c>
      <c r="M34" s="6">
        <v>472.19155488359684</v>
      </c>
      <c r="N34" s="6">
        <v>8.744500263008991</v>
      </c>
      <c r="O34" s="6">
        <v>468.16867617718856</v>
      </c>
      <c r="P34" s="6">
        <v>7.2555670372974053</v>
      </c>
      <c r="Q34" s="6">
        <v>467.80952035687937</v>
      </c>
      <c r="R34" s="6">
        <v>7.3767396986524076</v>
      </c>
      <c r="T34" s="1"/>
      <c r="U34" s="2"/>
    </row>
    <row r="35" spans="1:21" x14ac:dyDescent="0.2">
      <c r="A35" s="5" t="s">
        <v>30</v>
      </c>
      <c r="B35" s="26">
        <v>159.3452045267137</v>
      </c>
      <c r="C35" s="26">
        <v>234.95699619446208</v>
      </c>
      <c r="D35" s="7">
        <v>0.67818880521792035</v>
      </c>
      <c r="E35" s="42">
        <v>0.58002801284554983</v>
      </c>
      <c r="F35" s="7">
        <v>2.0367404100255508</v>
      </c>
      <c r="G35" s="42">
        <v>7.4198931068306648E-2</v>
      </c>
      <c r="H35" s="8">
        <v>1.2699480331533453</v>
      </c>
      <c r="I35" s="42">
        <v>5.669569E-2</v>
      </c>
      <c r="J35" s="7">
        <v>1.5923389999999999</v>
      </c>
      <c r="K35" s="6">
        <v>479.7160742923009</v>
      </c>
      <c r="L35" s="6">
        <v>35.192751873649257</v>
      </c>
      <c r="M35" s="6">
        <v>464.47944004750906</v>
      </c>
      <c r="N35" s="6">
        <v>7.6204117040782338</v>
      </c>
      <c r="O35" s="6">
        <v>461.40340624094745</v>
      </c>
      <c r="P35" s="6">
        <v>5.657279548743011</v>
      </c>
      <c r="Q35" s="6">
        <v>461.13058474184356</v>
      </c>
      <c r="R35" s="6">
        <v>5.7595182655618027</v>
      </c>
      <c r="T35" s="1"/>
      <c r="U35" s="2"/>
    </row>
    <row r="36" spans="1:21" x14ac:dyDescent="0.2">
      <c r="A36" s="5" t="s">
        <v>31</v>
      </c>
      <c r="B36" s="26">
        <v>100.61794449578959</v>
      </c>
      <c r="C36" s="26">
        <v>322.5159372223327</v>
      </c>
      <c r="D36" s="7">
        <v>0.3119782090843673</v>
      </c>
      <c r="E36" s="42">
        <v>0.56409843990180686</v>
      </c>
      <c r="F36" s="7">
        <v>2.1936478384211635</v>
      </c>
      <c r="G36" s="42">
        <v>7.2285494753403276E-2</v>
      </c>
      <c r="H36" s="8">
        <v>1.3902692577773703</v>
      </c>
      <c r="I36" s="42">
        <v>5.6598179999999998E-2</v>
      </c>
      <c r="J36" s="7">
        <v>1.696833</v>
      </c>
      <c r="K36" s="6">
        <v>475.91097065767917</v>
      </c>
      <c r="L36" s="6">
        <v>37.527579094064457</v>
      </c>
      <c r="M36" s="6">
        <v>454.19056836685576</v>
      </c>
      <c r="N36" s="6">
        <v>8.0651283132724956</v>
      </c>
      <c r="O36" s="6">
        <v>449.9103750166488</v>
      </c>
      <c r="P36" s="6">
        <v>6.0445147979472651</v>
      </c>
      <c r="Q36" s="6">
        <v>449.53444749397249</v>
      </c>
      <c r="R36" s="6">
        <v>6.1478640654983963</v>
      </c>
      <c r="T36" s="1"/>
      <c r="U36" s="2"/>
    </row>
    <row r="37" spans="1:21" x14ac:dyDescent="0.2">
      <c r="A37" s="5" t="s">
        <v>32</v>
      </c>
      <c r="B37" s="26">
        <v>297.17319847845584</v>
      </c>
      <c r="C37" s="26">
        <v>327.50996059953053</v>
      </c>
      <c r="D37" s="7">
        <v>0.90737148248700261</v>
      </c>
      <c r="E37" s="42">
        <v>0.57468126190887692</v>
      </c>
      <c r="F37" s="7">
        <v>2.5074665307349564</v>
      </c>
      <c r="G37" s="42">
        <v>7.4582957215371032E-2</v>
      </c>
      <c r="H37" s="8">
        <v>2.136577437167209</v>
      </c>
      <c r="I37" s="42">
        <v>5.5883830000000002E-2</v>
      </c>
      <c r="J37" s="7">
        <v>1.3124119999999999</v>
      </c>
      <c r="K37" s="6">
        <v>447.75598694092372</v>
      </c>
      <c r="L37" s="6">
        <v>29.165236920226711</v>
      </c>
      <c r="M37" s="6">
        <v>461.03759801609294</v>
      </c>
      <c r="N37" s="6">
        <v>9.3345668477300965</v>
      </c>
      <c r="O37" s="6">
        <v>463.70758763841081</v>
      </c>
      <c r="P37" s="6">
        <v>9.5666240110882086</v>
      </c>
      <c r="Q37" s="6">
        <v>463.944213969923</v>
      </c>
      <c r="R37" s="6">
        <v>9.7165004884469646</v>
      </c>
      <c r="T37" s="1"/>
      <c r="U37" s="2"/>
    </row>
    <row r="38" spans="1:21" x14ac:dyDescent="0.2">
      <c r="A38" s="5" t="s">
        <v>33</v>
      </c>
      <c r="B38" s="26">
        <v>187.13153566452695</v>
      </c>
      <c r="C38" s="26">
        <v>265.37324726539134</v>
      </c>
      <c r="D38" s="7">
        <v>0.70516352945473304</v>
      </c>
      <c r="E38" s="42">
        <v>0.59260411387363821</v>
      </c>
      <c r="F38" s="7">
        <v>2.6578942719579723</v>
      </c>
      <c r="G38" s="42">
        <v>7.7268322401199879E-2</v>
      </c>
      <c r="H38" s="8">
        <v>1.625673694152058</v>
      </c>
      <c r="I38" s="42">
        <v>5.562396E-2</v>
      </c>
      <c r="J38" s="7">
        <v>2.102757</v>
      </c>
      <c r="K38" s="6">
        <v>437.38972335625294</v>
      </c>
      <c r="L38" s="6">
        <v>46.820642583527032</v>
      </c>
      <c r="M38" s="6">
        <v>472.52930289466974</v>
      </c>
      <c r="N38" s="6">
        <v>10.09208549375723</v>
      </c>
      <c r="O38" s="6">
        <v>479.79697575588335</v>
      </c>
      <c r="P38" s="6">
        <v>7.5211197173445381</v>
      </c>
      <c r="Q38" s="6">
        <v>480.44901722080141</v>
      </c>
      <c r="R38" s="6">
        <v>7.6774479942896781</v>
      </c>
      <c r="T38" s="1"/>
      <c r="U38" s="2"/>
    </row>
    <row r="39" spans="1:21" x14ac:dyDescent="0.2">
      <c r="A39" s="5" t="s">
        <v>34</v>
      </c>
      <c r="B39" s="26">
        <v>324.29117966866391</v>
      </c>
      <c r="C39" s="26">
        <v>349.26708787376492</v>
      </c>
      <c r="D39" s="7">
        <v>0.9284905189402558</v>
      </c>
      <c r="E39" s="42">
        <v>0.61536686608541136</v>
      </c>
      <c r="F39" s="7">
        <v>2.4057346818797898</v>
      </c>
      <c r="G39" s="42">
        <v>7.7145091833562704E-2</v>
      </c>
      <c r="H39" s="8">
        <v>2.0117232953162945</v>
      </c>
      <c r="I39" s="42">
        <v>5.7852819999999999E-2</v>
      </c>
      <c r="J39" s="7">
        <v>1.319291</v>
      </c>
      <c r="K39" s="6">
        <v>524.19251375112037</v>
      </c>
      <c r="L39" s="6">
        <v>28.935235809673635</v>
      </c>
      <c r="M39" s="6">
        <v>486.93922174961608</v>
      </c>
      <c r="N39" s="6">
        <v>9.3484212400291593</v>
      </c>
      <c r="O39" s="6">
        <v>479.05951722122808</v>
      </c>
      <c r="P39" s="6">
        <v>9.2946619021767596</v>
      </c>
      <c r="Q39" s="6">
        <v>478.34770820687169</v>
      </c>
      <c r="R39" s="6">
        <v>9.4304334162513292</v>
      </c>
      <c r="T39" s="1"/>
      <c r="U39" s="2"/>
    </row>
    <row r="40" spans="1:21" x14ac:dyDescent="0.2">
      <c r="A40" s="5" t="s">
        <v>35</v>
      </c>
      <c r="B40" s="26">
        <v>417.99698858559134</v>
      </c>
      <c r="C40" s="26">
        <v>667.95667796003772</v>
      </c>
      <c r="D40" s="7">
        <v>0.6257845791169695</v>
      </c>
      <c r="E40" s="42">
        <v>0.58856972071511771</v>
      </c>
      <c r="F40" s="7">
        <v>1.9419031979837207</v>
      </c>
      <c r="G40" s="42">
        <v>7.4119493776626744E-2</v>
      </c>
      <c r="H40" s="8">
        <v>1.3494781867708718</v>
      </c>
      <c r="I40" s="42">
        <v>5.7592270000000001E-2</v>
      </c>
      <c r="J40" s="7">
        <v>1.396387</v>
      </c>
      <c r="K40" s="6">
        <v>514.28522813636459</v>
      </c>
      <c r="L40" s="6">
        <v>30.678368911440074</v>
      </c>
      <c r="M40" s="6">
        <v>469.95386574314949</v>
      </c>
      <c r="N40" s="6">
        <v>7.3318937009350655</v>
      </c>
      <c r="O40" s="6">
        <v>460.92667460006487</v>
      </c>
      <c r="P40" s="6">
        <v>6.0057355870847262</v>
      </c>
      <c r="Q40" s="6">
        <v>460.1240055949412</v>
      </c>
      <c r="R40" s="6">
        <v>6.1002900328940797</v>
      </c>
      <c r="T40" s="1"/>
      <c r="U40" s="2"/>
    </row>
    <row r="41" spans="1:21" ht="14.25" x14ac:dyDescent="0.2">
      <c r="A41" s="10" t="s">
        <v>36</v>
      </c>
      <c r="B41" s="41">
        <v>279.2699119815486</v>
      </c>
      <c r="C41" s="41">
        <v>253.02819186611873</v>
      </c>
      <c r="D41" s="12">
        <v>1.1037106573852244</v>
      </c>
      <c r="E41" s="43">
        <v>0.53911549114603552</v>
      </c>
      <c r="F41" s="12">
        <v>1.9868424906910964</v>
      </c>
      <c r="G41" s="43">
        <v>7.0342760981469341E-2</v>
      </c>
      <c r="H41" s="13">
        <v>1.2420667962310239</v>
      </c>
      <c r="I41" s="43">
        <v>5.5585450000000002E-2</v>
      </c>
      <c r="J41" s="12">
        <v>1.550746</v>
      </c>
      <c r="K41" s="11">
        <v>435.84783928955653</v>
      </c>
      <c r="L41" s="11">
        <v>34.534415822977756</v>
      </c>
      <c r="M41" s="11">
        <v>437.84118903491787</v>
      </c>
      <c r="N41" s="11">
        <v>7.0911973932979429</v>
      </c>
      <c r="O41" s="11">
        <v>438.2203677203197</v>
      </c>
      <c r="P41" s="11">
        <v>5.2642560653160526</v>
      </c>
      <c r="Q41" s="11">
        <v>438.25324537901002</v>
      </c>
      <c r="R41" s="11">
        <v>5.3568587502315985</v>
      </c>
      <c r="T41" s="3"/>
      <c r="U41" s="4"/>
    </row>
    <row r="42" spans="1:21" ht="14.25" x14ac:dyDescent="0.2">
      <c r="A42" s="10" t="s">
        <v>37</v>
      </c>
      <c r="B42" s="41">
        <v>276.72130421389443</v>
      </c>
      <c r="C42" s="41">
        <v>277.04730881019401</v>
      </c>
      <c r="D42" s="12">
        <v>0.9988232890703771</v>
      </c>
      <c r="E42" s="43">
        <v>0.59400022062187652</v>
      </c>
      <c r="F42" s="12">
        <v>2.0095627772108169</v>
      </c>
      <c r="G42" s="43">
        <v>7.3453526328339694E-2</v>
      </c>
      <c r="H42" s="13">
        <v>1.3723426786146564</v>
      </c>
      <c r="I42" s="43">
        <v>5.8650630000000002E-2</v>
      </c>
      <c r="J42" s="12">
        <v>1.4679979999999999</v>
      </c>
      <c r="K42" s="11">
        <v>554.15179525264898</v>
      </c>
      <c r="L42" s="11">
        <v>32.033988331988724</v>
      </c>
      <c r="M42" s="11">
        <v>473.41901688146976</v>
      </c>
      <c r="N42" s="11">
        <v>7.6323967897817813</v>
      </c>
      <c r="O42" s="11">
        <v>456.92857805025369</v>
      </c>
      <c r="P42" s="11">
        <v>6.0563947142192598</v>
      </c>
      <c r="Q42" s="11">
        <v>455.46215475205207</v>
      </c>
      <c r="R42" s="11">
        <v>6.1459450623313776</v>
      </c>
      <c r="T42" s="3"/>
      <c r="U42" s="4"/>
    </row>
    <row r="43" spans="1:21" ht="14.25" x14ac:dyDescent="0.2">
      <c r="A43" s="10" t="s">
        <v>38</v>
      </c>
      <c r="B43" s="41">
        <v>91.311908227006242</v>
      </c>
      <c r="C43" s="41">
        <v>284.48572926279962</v>
      </c>
      <c r="D43" s="12">
        <v>0.32097184088504827</v>
      </c>
      <c r="E43" s="43">
        <v>0.5613887005335455</v>
      </c>
      <c r="F43" s="12">
        <v>8.4500643643162867</v>
      </c>
      <c r="G43" s="43">
        <v>7.3925227158738588E-2</v>
      </c>
      <c r="H43" s="13">
        <v>7.0100000331446495</v>
      </c>
      <c r="I43" s="43">
        <v>5.5076930000000003E-2</v>
      </c>
      <c r="J43" s="12">
        <v>4.7184200000000001</v>
      </c>
      <c r="K43" s="11">
        <v>415.34736520337083</v>
      </c>
      <c r="L43" s="11">
        <v>105.58133296826995</v>
      </c>
      <c r="M43" s="11">
        <v>452.42993138514788</v>
      </c>
      <c r="N43" s="11">
        <v>31.327442748070588</v>
      </c>
      <c r="O43" s="11">
        <v>459.76066248507078</v>
      </c>
      <c r="P43" s="11">
        <v>31.18205922549916</v>
      </c>
      <c r="Q43" s="11">
        <v>460.4065387867409</v>
      </c>
      <c r="R43" s="11">
        <v>31.645307251446699</v>
      </c>
      <c r="T43" s="3"/>
      <c r="U43" s="4"/>
    </row>
    <row r="44" spans="1:21" x14ac:dyDescent="0.2">
      <c r="A44" s="5" t="s">
        <v>39</v>
      </c>
      <c r="B44" s="26">
        <v>112.12997237608879</v>
      </c>
      <c r="C44" s="26">
        <v>125.64884176028885</v>
      </c>
      <c r="D44" s="7">
        <v>0.89240752883348362</v>
      </c>
      <c r="E44" s="42">
        <v>0.59798031848503652</v>
      </c>
      <c r="F44" s="7">
        <v>2.7512887685471137</v>
      </c>
      <c r="G44" s="42">
        <v>7.7570791076096185E-2</v>
      </c>
      <c r="H44" s="8">
        <v>1.6448031134204151</v>
      </c>
      <c r="I44" s="42">
        <v>5.5909729999999998E-2</v>
      </c>
      <c r="J44" s="7">
        <v>2.2054960000000001</v>
      </c>
      <c r="K44" s="6">
        <v>448.78548173513627</v>
      </c>
      <c r="L44" s="6">
        <v>49.01249788992051</v>
      </c>
      <c r="M44" s="6">
        <v>475.9511914768301</v>
      </c>
      <c r="N44" s="6">
        <v>10.508164466864701</v>
      </c>
      <c r="O44" s="6">
        <v>481.60670563883042</v>
      </c>
      <c r="P44" s="6">
        <v>7.6373338007594826</v>
      </c>
      <c r="Q44" s="6">
        <v>482.11534475472774</v>
      </c>
      <c r="R44" s="6">
        <v>7.7969623334004643</v>
      </c>
      <c r="T44" s="1"/>
      <c r="U44" s="2"/>
    </row>
    <row r="45" spans="1:21" x14ac:dyDescent="0.2">
      <c r="A45" s="5" t="s">
        <v>40</v>
      </c>
      <c r="B45" s="26">
        <v>124.77332776696596</v>
      </c>
      <c r="C45" s="26">
        <v>192.25320849132535</v>
      </c>
      <c r="D45" s="7">
        <v>0.64900517783866196</v>
      </c>
      <c r="E45" s="42">
        <v>0.56275178358710887</v>
      </c>
      <c r="F45" s="7">
        <v>2.4884815463485443</v>
      </c>
      <c r="G45" s="42">
        <v>7.2887181222301436E-2</v>
      </c>
      <c r="H45" s="8">
        <v>1.3953315782380331</v>
      </c>
      <c r="I45" s="42">
        <v>5.5996959999999998E-2</v>
      </c>
      <c r="J45" s="7">
        <v>2.0604830000000001</v>
      </c>
      <c r="K45" s="6">
        <v>452.24791962731018</v>
      </c>
      <c r="L45" s="6">
        <v>45.760694702197931</v>
      </c>
      <c r="M45" s="6">
        <v>453.3159680583571</v>
      </c>
      <c r="N45" s="6">
        <v>9.1399621029649722</v>
      </c>
      <c r="O45" s="6">
        <v>453.52660631722739</v>
      </c>
      <c r="P45" s="6">
        <v>6.1136229129529207</v>
      </c>
      <c r="Q45" s="6">
        <v>453.54512575078121</v>
      </c>
      <c r="R45" s="6">
        <v>6.2347916129178307</v>
      </c>
      <c r="T45" s="1"/>
      <c r="U45" s="2"/>
    </row>
    <row r="46" spans="1:21" x14ac:dyDescent="0.2">
      <c r="A46" s="5" t="s">
        <v>41</v>
      </c>
      <c r="B46" s="26">
        <v>602.49783581497275</v>
      </c>
      <c r="C46" s="26">
        <v>739.34089461311817</v>
      </c>
      <c r="D46" s="7">
        <v>0.81491209292602085</v>
      </c>
      <c r="E46" s="42">
        <v>0.58277530795645427</v>
      </c>
      <c r="F46" s="7">
        <v>1.8434107749577602</v>
      </c>
      <c r="G46" s="42">
        <v>7.4862707923889105E-2</v>
      </c>
      <c r="H46" s="8">
        <v>1.592093876197886</v>
      </c>
      <c r="I46" s="42">
        <v>5.645915E-2</v>
      </c>
      <c r="J46" s="7">
        <v>0.92919339999999995</v>
      </c>
      <c r="K46" s="6">
        <v>470.46995812116916</v>
      </c>
      <c r="L46" s="6">
        <v>20.567063110224964</v>
      </c>
      <c r="M46" s="6">
        <v>466.24341795985396</v>
      </c>
      <c r="N46" s="6">
        <v>6.9153148945671479</v>
      </c>
      <c r="O46" s="6">
        <v>465.38559139005383</v>
      </c>
      <c r="P46" s="6">
        <v>7.1522109295050758</v>
      </c>
      <c r="Q46" s="6">
        <v>465.30931832072099</v>
      </c>
      <c r="R46" s="6">
        <v>7.2607248823023571</v>
      </c>
      <c r="T46" s="1"/>
      <c r="U46" s="2"/>
    </row>
    <row r="47" spans="1:21" ht="14.25" x14ac:dyDescent="0.2">
      <c r="A47" s="10" t="s">
        <v>42</v>
      </c>
      <c r="B47" s="41">
        <v>181.33008206535652</v>
      </c>
      <c r="C47" s="41">
        <v>258.91005335110555</v>
      </c>
      <c r="D47" s="12">
        <v>0.70035937082542121</v>
      </c>
      <c r="E47" s="43">
        <v>0.55675997993012383</v>
      </c>
      <c r="F47" s="12">
        <v>2.0959064165659331</v>
      </c>
      <c r="G47" s="43">
        <v>7.0210012862126261E-2</v>
      </c>
      <c r="H47" s="13">
        <v>1.2160552405570439</v>
      </c>
      <c r="I47" s="43">
        <v>5.7513219999999997E-2</v>
      </c>
      <c r="J47" s="12">
        <v>1.7070540000000001</v>
      </c>
      <c r="K47" s="11">
        <v>511.26719711114623</v>
      </c>
      <c r="L47" s="11">
        <v>37.525191246472218</v>
      </c>
      <c r="M47" s="11">
        <v>449.41536832685489</v>
      </c>
      <c r="N47" s="11">
        <v>7.6397817123369238</v>
      </c>
      <c r="O47" s="11">
        <v>437.42080849362389</v>
      </c>
      <c r="P47" s="11">
        <v>5.1448752092043133</v>
      </c>
      <c r="Q47" s="11">
        <v>436.37513422686817</v>
      </c>
      <c r="R47" s="11">
        <v>5.2318384540537926</v>
      </c>
      <c r="T47" s="3"/>
      <c r="U47" s="4"/>
    </row>
    <row r="48" spans="1:21" x14ac:dyDescent="0.2">
      <c r="A48" s="5" t="s">
        <v>43</v>
      </c>
      <c r="B48" s="26">
        <v>158.02227787718107</v>
      </c>
      <c r="C48" s="26">
        <v>212.23033292402107</v>
      </c>
      <c r="D48" s="7">
        <v>0.74457913579089274</v>
      </c>
      <c r="E48" s="42">
        <v>0.57517225349455636</v>
      </c>
      <c r="F48" s="7">
        <v>2.1031096593025889</v>
      </c>
      <c r="G48" s="42">
        <v>7.4978908672781189E-2</v>
      </c>
      <c r="H48" s="8">
        <v>1.2010006888136451</v>
      </c>
      <c r="I48" s="42">
        <v>5.5636209999999998E-2</v>
      </c>
      <c r="J48" s="7">
        <v>1.726461</v>
      </c>
      <c r="K48" s="6">
        <v>437.87988508168428</v>
      </c>
      <c r="L48" s="6">
        <v>38.435275150598386</v>
      </c>
      <c r="M48" s="6">
        <v>461.35414895218599</v>
      </c>
      <c r="N48" s="6">
        <v>7.8277084471039533</v>
      </c>
      <c r="O48" s="6">
        <v>466.08245961567297</v>
      </c>
      <c r="P48" s="6">
        <v>5.402348525960166</v>
      </c>
      <c r="Q48" s="6">
        <v>466.50197525600646</v>
      </c>
      <c r="R48" s="6">
        <v>5.5154306563197926</v>
      </c>
      <c r="T48" s="1"/>
      <c r="U48" s="2"/>
    </row>
    <row r="49" spans="1:21" x14ac:dyDescent="0.2">
      <c r="A49" s="5" t="s">
        <v>44</v>
      </c>
      <c r="B49" s="26">
        <v>277.41529305706473</v>
      </c>
      <c r="C49" s="26">
        <v>384.80681528996075</v>
      </c>
      <c r="D49" s="7">
        <v>0.72092094535286744</v>
      </c>
      <c r="E49" s="42">
        <v>0.575816598396236</v>
      </c>
      <c r="F49" s="7">
        <v>2.0980055865747929</v>
      </c>
      <c r="G49" s="42">
        <v>7.4276262455604009E-2</v>
      </c>
      <c r="H49" s="8">
        <v>1.6407867075080296</v>
      </c>
      <c r="I49" s="42">
        <v>5.6225440000000002E-2</v>
      </c>
      <c r="J49" s="7">
        <v>1.307458</v>
      </c>
      <c r="K49" s="6">
        <v>461.28173832417593</v>
      </c>
      <c r="L49" s="6">
        <v>28.987144776361884</v>
      </c>
      <c r="M49" s="6">
        <v>461.76941979793651</v>
      </c>
      <c r="N49" s="6">
        <v>7.8142106692571929</v>
      </c>
      <c r="O49" s="6">
        <v>461.86746573161633</v>
      </c>
      <c r="P49" s="6">
        <v>7.3172999307370983</v>
      </c>
      <c r="Q49" s="6">
        <v>461.87615163809454</v>
      </c>
      <c r="R49" s="6">
        <v>7.4341852541344871</v>
      </c>
      <c r="T49" s="1"/>
      <c r="U49" s="2"/>
    </row>
    <row r="50" spans="1:21" x14ac:dyDescent="0.2">
      <c r="A50" s="5" t="s">
        <v>45</v>
      </c>
      <c r="B50" s="26">
        <v>170.22613167548178</v>
      </c>
      <c r="C50" s="26">
        <v>237.06117489065272</v>
      </c>
      <c r="D50" s="7">
        <v>0.71806837097639709</v>
      </c>
      <c r="E50" s="42">
        <v>0.60992950871500251</v>
      </c>
      <c r="F50" s="7">
        <v>2.1161067963184608</v>
      </c>
      <c r="G50" s="42">
        <v>7.5866465774198449E-2</v>
      </c>
      <c r="H50" s="8">
        <v>1.4104805415659516</v>
      </c>
      <c r="I50" s="42">
        <v>5.830805E-2</v>
      </c>
      <c r="J50" s="7">
        <v>1.577483</v>
      </c>
      <c r="K50" s="6">
        <v>541.35616255584137</v>
      </c>
      <c r="L50" s="6">
        <v>34.49861342378702</v>
      </c>
      <c r="M50" s="6">
        <v>483.51565683202466</v>
      </c>
      <c r="N50" s="6">
        <v>8.1731032242600694</v>
      </c>
      <c r="O50" s="6">
        <v>471.40275002682807</v>
      </c>
      <c r="P50" s="6">
        <v>6.4149437996084409</v>
      </c>
      <c r="Q50" s="6">
        <v>470.31379751345588</v>
      </c>
      <c r="R50" s="6">
        <v>6.5193212305672308</v>
      </c>
      <c r="T50" s="1"/>
      <c r="U50" s="2"/>
    </row>
    <row r="51" spans="1:21" x14ac:dyDescent="0.2">
      <c r="A51" s="5" t="s">
        <v>46</v>
      </c>
      <c r="B51" s="26">
        <v>116.82772671815012</v>
      </c>
      <c r="C51" s="26">
        <v>199.92731486414721</v>
      </c>
      <c r="D51" s="7">
        <v>0.58435100175049037</v>
      </c>
      <c r="E51" s="42">
        <v>0.58471524645956896</v>
      </c>
      <c r="F51" s="7">
        <v>2.3630120615624293</v>
      </c>
      <c r="G51" s="42">
        <v>7.5091375006703195E-2</v>
      </c>
      <c r="H51" s="8">
        <v>1.2209431679978067</v>
      </c>
      <c r="I51" s="42">
        <v>5.6474589999999998E-2</v>
      </c>
      <c r="J51" s="7">
        <v>2.0231469999999998</v>
      </c>
      <c r="K51" s="6">
        <v>471.07512399867375</v>
      </c>
      <c r="L51" s="6">
        <v>44.785039182835497</v>
      </c>
      <c r="M51" s="6">
        <v>467.48716653170936</v>
      </c>
      <c r="N51" s="6">
        <v>8.8917904477181509</v>
      </c>
      <c r="O51" s="6">
        <v>466.75686042588796</v>
      </c>
      <c r="P51" s="6">
        <v>5.4997579937252077</v>
      </c>
      <c r="Q51" s="6">
        <v>466.6918493639908</v>
      </c>
      <c r="R51" s="6">
        <v>5.6199870046875429</v>
      </c>
      <c r="T51" s="1"/>
      <c r="U51" s="2"/>
    </row>
    <row r="52" spans="1:21" x14ac:dyDescent="0.2">
      <c r="A52" s="5" t="s">
        <v>47</v>
      </c>
      <c r="B52" s="26">
        <v>303.75353216688256</v>
      </c>
      <c r="C52" s="26">
        <v>394.14153998210543</v>
      </c>
      <c r="D52" s="7">
        <v>0.77067119639476067</v>
      </c>
      <c r="E52" s="42">
        <v>0.57982393533586107</v>
      </c>
      <c r="F52" s="7">
        <v>1.7961438783231285</v>
      </c>
      <c r="G52" s="42">
        <v>7.529760694135651E-2</v>
      </c>
      <c r="H52" s="8">
        <v>1.2813675512489184</v>
      </c>
      <c r="I52" s="42">
        <v>5.5848780000000001E-2</v>
      </c>
      <c r="J52" s="7">
        <v>1.2586619999999999</v>
      </c>
      <c r="K52" s="6">
        <v>446.36173732626781</v>
      </c>
      <c r="L52" s="6">
        <v>27.97730179695526</v>
      </c>
      <c r="M52" s="6">
        <v>464.34828400059592</v>
      </c>
      <c r="N52" s="6">
        <v>6.7157404419430637</v>
      </c>
      <c r="O52" s="6">
        <v>467.99334041494018</v>
      </c>
      <c r="P52" s="6">
        <v>5.7868115026707407</v>
      </c>
      <c r="Q52" s="6">
        <v>468.31747805799029</v>
      </c>
      <c r="R52" s="6">
        <v>5.8903617889564162</v>
      </c>
      <c r="T52" s="1"/>
      <c r="U52" s="2"/>
    </row>
    <row r="53" spans="1:21" x14ac:dyDescent="0.2">
      <c r="A53" s="5" t="s">
        <v>48</v>
      </c>
      <c r="B53" s="26">
        <v>237.52834716544865</v>
      </c>
      <c r="C53" s="26">
        <v>321.85734209852296</v>
      </c>
      <c r="D53" s="7">
        <v>0.73799263244005608</v>
      </c>
      <c r="E53" s="42">
        <v>0.57996301705970532</v>
      </c>
      <c r="F53" s="7">
        <v>2.2997323486064736</v>
      </c>
      <c r="G53" s="42">
        <v>7.6242765278766042E-2</v>
      </c>
      <c r="H53" s="8">
        <v>1.3163194730771286</v>
      </c>
      <c r="I53" s="42">
        <v>5.5169669999999997E-2</v>
      </c>
      <c r="J53" s="7">
        <v>1.8857550000000001</v>
      </c>
      <c r="K53" s="6">
        <v>419.10564242295817</v>
      </c>
      <c r="L53" s="6">
        <v>42.120537491247305</v>
      </c>
      <c r="M53" s="6">
        <v>464.43767054951724</v>
      </c>
      <c r="N53" s="6">
        <v>8.6079584029417067</v>
      </c>
      <c r="O53" s="6">
        <v>473.65708029286185</v>
      </c>
      <c r="P53" s="6">
        <v>6.0140976443375793</v>
      </c>
      <c r="Q53" s="6">
        <v>474.47885345090157</v>
      </c>
      <c r="R53" s="6">
        <v>6.1464834155139645</v>
      </c>
      <c r="T53" s="1"/>
      <c r="U53" s="2"/>
    </row>
    <row r="54" spans="1:21" x14ac:dyDescent="0.2">
      <c r="A54" s="19" t="s">
        <v>49</v>
      </c>
      <c r="B54" s="37">
        <v>110.73576776477462</v>
      </c>
      <c r="C54" s="37">
        <v>210.45266330979371</v>
      </c>
      <c r="D54" s="21">
        <v>0.52617898021926046</v>
      </c>
      <c r="E54" s="44">
        <v>0.57800029154274346</v>
      </c>
      <c r="F54" s="21">
        <v>2.2396898682719986</v>
      </c>
      <c r="G54" s="44">
        <v>7.618321783070009E-2</v>
      </c>
      <c r="H54" s="22">
        <v>1.4192363126541825</v>
      </c>
      <c r="I54" s="44">
        <v>5.5025940000000002E-2</v>
      </c>
      <c r="J54" s="21">
        <v>1.7326220000000001</v>
      </c>
      <c r="K54" s="20">
        <v>413.27725137558565</v>
      </c>
      <c r="L54" s="20">
        <v>38.73823521682931</v>
      </c>
      <c r="M54" s="20">
        <v>463.17551624943468</v>
      </c>
      <c r="N54" s="20">
        <v>8.3642364401925189</v>
      </c>
      <c r="O54" s="20">
        <v>473.30039670250238</v>
      </c>
      <c r="P54" s="20">
        <v>6.4798398454846691</v>
      </c>
      <c r="Q54" s="20">
        <v>474.20218368072454</v>
      </c>
      <c r="R54" s="20">
        <v>6.613807053758948</v>
      </c>
      <c r="T54" s="1"/>
      <c r="U54" s="2"/>
    </row>
    <row r="55" spans="1:21" x14ac:dyDescent="0.2">
      <c r="A55" s="83" t="s">
        <v>247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</row>
  </sheetData>
  <mergeCells count="10">
    <mergeCell ref="A55:R55"/>
    <mergeCell ref="P3:P4"/>
    <mergeCell ref="R3:R4"/>
    <mergeCell ref="A1:R2"/>
    <mergeCell ref="D3:D4"/>
    <mergeCell ref="E3:E4"/>
    <mergeCell ref="G3:G4"/>
    <mergeCell ref="I3:I4"/>
    <mergeCell ref="L3:L4"/>
    <mergeCell ref="N3:N4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66F8-D716-430F-AD52-8E24BF18D505}">
  <dimension ref="A1:X285"/>
  <sheetViews>
    <sheetView topLeftCell="A16" zoomScaleNormal="100" workbookViewId="0">
      <selection sqref="A1:X2"/>
    </sheetView>
  </sheetViews>
  <sheetFormatPr defaultRowHeight="15" x14ac:dyDescent="0.2"/>
  <cols>
    <col min="1" max="1" width="13.375" style="5" customWidth="1"/>
    <col min="2" max="2" width="12.75" style="5" customWidth="1"/>
    <col min="3" max="3" width="11.875" style="5" customWidth="1"/>
    <col min="4" max="4" width="9" style="5"/>
    <col min="5" max="5" width="11.875" style="5" customWidth="1"/>
    <col min="6" max="6" width="9" style="5"/>
    <col min="7" max="7" width="11.875" style="5" customWidth="1"/>
    <col min="8" max="8" width="9" style="5"/>
    <col min="9" max="9" width="11.875" style="5" customWidth="1"/>
    <col min="10" max="10" width="9" style="5"/>
    <col min="11" max="11" width="11.875" style="5" customWidth="1"/>
    <col min="12" max="12" width="9" style="5"/>
    <col min="13" max="13" width="13.375" style="5" customWidth="1"/>
    <col min="14" max="15" width="9" style="5"/>
    <col min="16" max="19" width="12.75" style="5" customWidth="1"/>
    <col min="20" max="24" width="9" style="5"/>
  </cols>
  <sheetData>
    <row r="1" spans="1:24" ht="15" customHeight="1" x14ac:dyDescent="0.2">
      <c r="A1" s="91" t="s">
        <v>322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</row>
    <row r="2" spans="1:24" ht="15" customHeight="1" x14ac:dyDescent="0.2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ht="15" customHeight="1" x14ac:dyDescent="0.2">
      <c r="A3" s="84" t="s">
        <v>64</v>
      </c>
      <c r="B3" s="89" t="s">
        <v>68</v>
      </c>
      <c r="C3" s="88" t="s">
        <v>66</v>
      </c>
      <c r="D3" s="88"/>
      <c r="E3" s="88"/>
      <c r="F3" s="88"/>
      <c r="G3" s="88"/>
      <c r="H3" s="93"/>
      <c r="I3" s="94" t="s">
        <v>67</v>
      </c>
      <c r="J3" s="88"/>
      <c r="K3" s="88"/>
      <c r="L3" s="93"/>
      <c r="M3" s="24"/>
      <c r="N3" s="88" t="s">
        <v>65</v>
      </c>
      <c r="O3" s="88"/>
      <c r="P3" s="88"/>
      <c r="Q3" s="88"/>
      <c r="R3" s="88"/>
      <c r="S3" s="93"/>
      <c r="T3" s="88" t="s">
        <v>118</v>
      </c>
      <c r="U3" s="88"/>
      <c r="V3" s="88"/>
      <c r="W3" s="88"/>
      <c r="X3" s="88"/>
    </row>
    <row r="4" spans="1:24" ht="15" customHeight="1" x14ac:dyDescent="0.2">
      <c r="A4" s="85"/>
      <c r="B4" s="90"/>
      <c r="C4" s="18" t="s">
        <v>248</v>
      </c>
      <c r="D4" s="18" t="s">
        <v>69</v>
      </c>
      <c r="E4" s="18" t="s">
        <v>249</v>
      </c>
      <c r="F4" s="18" t="s">
        <v>69</v>
      </c>
      <c r="G4" s="18" t="s">
        <v>250</v>
      </c>
      <c r="H4" s="40" t="s">
        <v>69</v>
      </c>
      <c r="I4" s="18" t="s">
        <v>249</v>
      </c>
      <c r="J4" s="18" t="s">
        <v>69</v>
      </c>
      <c r="K4" s="18" t="s">
        <v>250</v>
      </c>
      <c r="L4" s="40" t="s">
        <v>69</v>
      </c>
      <c r="M4" s="25" t="s">
        <v>70</v>
      </c>
      <c r="N4" s="18" t="s">
        <v>251</v>
      </c>
      <c r="O4" s="18" t="s">
        <v>252</v>
      </c>
      <c r="P4" s="38" t="s">
        <v>253</v>
      </c>
      <c r="Q4" s="38" t="s">
        <v>254</v>
      </c>
      <c r="R4" s="38" t="s">
        <v>255</v>
      </c>
      <c r="S4" s="39" t="s">
        <v>256</v>
      </c>
      <c r="T4" s="18" t="s">
        <v>55</v>
      </c>
      <c r="U4" s="18" t="s">
        <v>113</v>
      </c>
      <c r="V4" s="18" t="s">
        <v>114</v>
      </c>
      <c r="W4" s="18" t="s">
        <v>115</v>
      </c>
      <c r="X4" s="18" t="s">
        <v>116</v>
      </c>
    </row>
    <row r="5" spans="1:24" x14ac:dyDescent="0.2">
      <c r="A5" s="5" t="s">
        <v>71</v>
      </c>
      <c r="B5" s="5" t="s">
        <v>72</v>
      </c>
      <c r="C5" s="9">
        <v>5.5500000000000001E-2</v>
      </c>
      <c r="D5" s="9">
        <v>2.5999999999999999E-3</v>
      </c>
      <c r="E5" s="9">
        <v>0.57999999999999996</v>
      </c>
      <c r="F5" s="9">
        <v>2.4E-2</v>
      </c>
      <c r="G5" s="9">
        <v>7.4899999999999994E-2</v>
      </c>
      <c r="H5" s="9">
        <v>1.4E-3</v>
      </c>
      <c r="I5" s="6">
        <v>463</v>
      </c>
      <c r="J5" s="6">
        <v>15</v>
      </c>
      <c r="K5" s="6">
        <v>465.4</v>
      </c>
      <c r="L5" s="6">
        <v>8.6</v>
      </c>
      <c r="M5" s="26">
        <v>99</v>
      </c>
      <c r="N5" s="6">
        <v>228</v>
      </c>
      <c r="O5" s="6">
        <v>212.3</v>
      </c>
      <c r="P5" s="6">
        <v>287.89999999999998</v>
      </c>
      <c r="Q5" s="6">
        <v>2.16</v>
      </c>
      <c r="R5" s="6">
        <v>644</v>
      </c>
      <c r="S5" s="26">
        <v>9110</v>
      </c>
      <c r="T5" s="7">
        <v>1.07</v>
      </c>
      <c r="U5" s="7">
        <f t="shared" ref="U5:U13" si="0">O5/R5</f>
        <v>0.32965838509316769</v>
      </c>
      <c r="V5" s="7">
        <f t="shared" ref="V5:V13" si="1">S5/N5</f>
        <v>39.956140350877192</v>
      </c>
      <c r="W5" s="7">
        <f>N5/Q5</f>
        <v>105.55555555555554</v>
      </c>
      <c r="X5" s="7">
        <f t="shared" ref="X5:X13" si="2">P5/R5</f>
        <v>0.44704968944099377</v>
      </c>
    </row>
    <row r="6" spans="1:24" x14ac:dyDescent="0.2">
      <c r="A6" s="5" t="s">
        <v>73</v>
      </c>
      <c r="B6" s="5" t="s">
        <v>72</v>
      </c>
      <c r="C6" s="9">
        <v>5.57E-2</v>
      </c>
      <c r="D6" s="9">
        <v>1.8E-3</v>
      </c>
      <c r="E6" s="9">
        <v>0.57399999999999995</v>
      </c>
      <c r="F6" s="9">
        <v>0.02</v>
      </c>
      <c r="G6" s="9">
        <v>7.4060000000000001E-2</v>
      </c>
      <c r="H6" s="9">
        <v>8.5999999999999998E-4</v>
      </c>
      <c r="I6" s="6">
        <v>460</v>
      </c>
      <c r="J6" s="6">
        <v>13</v>
      </c>
      <c r="K6" s="6">
        <v>460.5</v>
      </c>
      <c r="L6" s="6">
        <v>5.2</v>
      </c>
      <c r="M6" s="26">
        <v>100</v>
      </c>
      <c r="N6" s="6">
        <v>230</v>
      </c>
      <c r="O6" s="6">
        <v>505</v>
      </c>
      <c r="P6" s="6">
        <v>395</v>
      </c>
      <c r="Q6" s="6">
        <v>1.97</v>
      </c>
      <c r="R6" s="6">
        <v>1445</v>
      </c>
      <c r="S6" s="26">
        <v>12910</v>
      </c>
      <c r="T6" s="7">
        <v>0.46</v>
      </c>
      <c r="U6" s="7">
        <f t="shared" si="0"/>
        <v>0.34948096885813151</v>
      </c>
      <c r="V6" s="7">
        <f t="shared" si="1"/>
        <v>56.130434782608695</v>
      </c>
      <c r="W6" s="7">
        <f t="shared" ref="W6:W42" si="3">N6/Q6</f>
        <v>116.751269035533</v>
      </c>
      <c r="X6" s="7">
        <f t="shared" si="2"/>
        <v>0.27335640138408307</v>
      </c>
    </row>
    <row r="7" spans="1:24" x14ac:dyDescent="0.2">
      <c r="A7" s="5" t="s">
        <v>74</v>
      </c>
      <c r="B7" s="5" t="s">
        <v>72</v>
      </c>
      <c r="C7" s="9">
        <v>5.7599999999999998E-2</v>
      </c>
      <c r="D7" s="9">
        <v>1.9E-3</v>
      </c>
      <c r="E7" s="9">
        <v>0.58499999999999996</v>
      </c>
      <c r="F7" s="9">
        <v>0.02</v>
      </c>
      <c r="G7" s="9">
        <v>7.3700000000000002E-2</v>
      </c>
      <c r="H7" s="9">
        <v>1.1000000000000001E-3</v>
      </c>
      <c r="I7" s="6">
        <v>467</v>
      </c>
      <c r="J7" s="6">
        <v>13</v>
      </c>
      <c r="K7" s="6">
        <v>458.5</v>
      </c>
      <c r="L7" s="6">
        <v>6.7</v>
      </c>
      <c r="M7" s="26">
        <v>98</v>
      </c>
      <c r="N7" s="6">
        <v>963</v>
      </c>
      <c r="O7" s="6">
        <v>283.3</v>
      </c>
      <c r="P7" s="6">
        <v>443.7</v>
      </c>
      <c r="Q7" s="6">
        <v>5.48</v>
      </c>
      <c r="R7" s="6">
        <v>743</v>
      </c>
      <c r="S7" s="26">
        <v>10080</v>
      </c>
      <c r="T7" s="7">
        <v>3.4</v>
      </c>
      <c r="U7" s="7">
        <f t="shared" si="0"/>
        <v>0.38129205921938092</v>
      </c>
      <c r="V7" s="7">
        <f t="shared" si="1"/>
        <v>10.467289719626168</v>
      </c>
      <c r="W7" s="7">
        <f t="shared" si="3"/>
        <v>175.72992700729927</v>
      </c>
      <c r="X7" s="7">
        <f t="shared" si="2"/>
        <v>0.59717362045760425</v>
      </c>
    </row>
    <row r="8" spans="1:24" x14ac:dyDescent="0.2">
      <c r="A8" s="5" t="s">
        <v>75</v>
      </c>
      <c r="B8" s="5" t="s">
        <v>72</v>
      </c>
      <c r="C8" s="9">
        <v>5.62E-2</v>
      </c>
      <c r="D8" s="9">
        <v>1.8E-3</v>
      </c>
      <c r="E8" s="9">
        <v>0.58099999999999996</v>
      </c>
      <c r="F8" s="9">
        <v>1.7999999999999999E-2</v>
      </c>
      <c r="G8" s="9">
        <v>7.4959999999999999E-2</v>
      </c>
      <c r="H8" s="9">
        <v>7.1000000000000002E-4</v>
      </c>
      <c r="I8" s="6">
        <v>463</v>
      </c>
      <c r="J8" s="6">
        <v>12</v>
      </c>
      <c r="K8" s="6">
        <v>465.9</v>
      </c>
      <c r="L8" s="6">
        <v>4.2</v>
      </c>
      <c r="M8" s="26">
        <v>99</v>
      </c>
      <c r="N8" s="6">
        <v>128.80000000000001</v>
      </c>
      <c r="O8" s="6">
        <v>192.2</v>
      </c>
      <c r="P8" s="6">
        <v>354.7</v>
      </c>
      <c r="Q8" s="6">
        <v>1.0660000000000001</v>
      </c>
      <c r="R8" s="6">
        <v>609</v>
      </c>
      <c r="S8" s="26">
        <v>10810</v>
      </c>
      <c r="T8" s="7">
        <v>0.67</v>
      </c>
      <c r="U8" s="7">
        <f t="shared" si="0"/>
        <v>0.31559934318555005</v>
      </c>
      <c r="V8" s="7">
        <f t="shared" si="1"/>
        <v>83.928571428571416</v>
      </c>
      <c r="W8" s="7">
        <f t="shared" si="3"/>
        <v>120.82551594746717</v>
      </c>
      <c r="X8" s="7">
        <f t="shared" si="2"/>
        <v>0.58243021346469626</v>
      </c>
    </row>
    <row r="9" spans="1:24" x14ac:dyDescent="0.2">
      <c r="A9" s="5" t="s">
        <v>76</v>
      </c>
      <c r="B9" s="5" t="s">
        <v>72</v>
      </c>
      <c r="C9" s="9">
        <v>5.5399999999999998E-2</v>
      </c>
      <c r="D9" s="9">
        <v>3.7000000000000002E-3</v>
      </c>
      <c r="E9" s="9">
        <v>0.57399999999999995</v>
      </c>
      <c r="F9" s="9">
        <v>3.5999999999999997E-2</v>
      </c>
      <c r="G9" s="9">
        <v>7.4300000000000005E-2</v>
      </c>
      <c r="H9" s="9">
        <v>1.1000000000000001E-3</v>
      </c>
      <c r="I9" s="6">
        <v>458</v>
      </c>
      <c r="J9" s="6">
        <v>23</v>
      </c>
      <c r="K9" s="6">
        <v>462</v>
      </c>
      <c r="L9" s="6">
        <v>6.6</v>
      </c>
      <c r="M9" s="26">
        <v>99</v>
      </c>
      <c r="N9" s="6">
        <v>171.8</v>
      </c>
      <c r="O9" s="6">
        <v>188</v>
      </c>
      <c r="P9" s="6">
        <v>355.9</v>
      </c>
      <c r="Q9" s="6">
        <v>1.37</v>
      </c>
      <c r="R9" s="6">
        <v>562</v>
      </c>
      <c r="S9" s="26">
        <v>9130</v>
      </c>
      <c r="T9" s="7">
        <v>0.91</v>
      </c>
      <c r="U9" s="7">
        <f t="shared" si="0"/>
        <v>0.33451957295373663</v>
      </c>
      <c r="V9" s="7">
        <f t="shared" si="1"/>
        <v>53.143189755529683</v>
      </c>
      <c r="W9" s="7">
        <f t="shared" si="3"/>
        <v>125.4014598540146</v>
      </c>
      <c r="X9" s="7">
        <f t="shared" si="2"/>
        <v>0.63327402135231314</v>
      </c>
    </row>
    <row r="10" spans="1:24" x14ac:dyDescent="0.2">
      <c r="A10" s="5" t="s">
        <v>77</v>
      </c>
      <c r="B10" s="5" t="s">
        <v>72</v>
      </c>
      <c r="C10" s="9">
        <v>5.57E-2</v>
      </c>
      <c r="D10" s="9">
        <v>3.8E-3</v>
      </c>
      <c r="E10" s="9">
        <v>0.57299999999999995</v>
      </c>
      <c r="F10" s="9">
        <v>3.3000000000000002E-2</v>
      </c>
      <c r="G10" s="9">
        <v>7.4800000000000005E-2</v>
      </c>
      <c r="H10" s="9">
        <v>1.6000000000000001E-3</v>
      </c>
      <c r="I10" s="6">
        <v>458</v>
      </c>
      <c r="J10" s="6">
        <v>22</v>
      </c>
      <c r="K10" s="6">
        <v>465.2</v>
      </c>
      <c r="L10" s="6">
        <v>9.8000000000000007</v>
      </c>
      <c r="M10" s="26">
        <v>98</v>
      </c>
      <c r="N10" s="6">
        <v>146.6</v>
      </c>
      <c r="O10" s="6">
        <v>273</v>
      </c>
      <c r="P10" s="6">
        <v>579</v>
      </c>
      <c r="Q10" s="6">
        <v>1.96</v>
      </c>
      <c r="R10" s="6">
        <v>1160</v>
      </c>
      <c r="S10" s="26">
        <v>12710</v>
      </c>
      <c r="T10" s="7">
        <v>0.54</v>
      </c>
      <c r="U10" s="7">
        <f t="shared" si="0"/>
        <v>0.2353448275862069</v>
      </c>
      <c r="V10" s="7">
        <f t="shared" si="1"/>
        <v>86.698499317871764</v>
      </c>
      <c r="W10" s="7">
        <f t="shared" si="3"/>
        <v>74.795918367346943</v>
      </c>
      <c r="X10" s="7">
        <f t="shared" si="2"/>
        <v>0.49913793103448278</v>
      </c>
    </row>
    <row r="11" spans="1:24" x14ac:dyDescent="0.2">
      <c r="A11" s="5" t="s">
        <v>78</v>
      </c>
      <c r="B11" s="5" t="s">
        <v>72</v>
      </c>
      <c r="C11" s="9">
        <v>5.45E-2</v>
      </c>
      <c r="D11" s="9">
        <v>3.0999999999999999E-3</v>
      </c>
      <c r="E11" s="9">
        <v>0.55600000000000005</v>
      </c>
      <c r="F11" s="9">
        <v>3.1E-2</v>
      </c>
      <c r="G11" s="9">
        <v>7.4499999999999997E-2</v>
      </c>
      <c r="H11" s="9">
        <v>1.5E-3</v>
      </c>
      <c r="I11" s="6">
        <v>446</v>
      </c>
      <c r="J11" s="6">
        <v>20</v>
      </c>
      <c r="K11" s="6">
        <v>463.4</v>
      </c>
      <c r="L11" s="6">
        <v>8.9</v>
      </c>
      <c r="M11" s="26">
        <v>96</v>
      </c>
      <c r="N11" s="6">
        <v>98.3</v>
      </c>
      <c r="O11" s="6">
        <v>115.1</v>
      </c>
      <c r="P11" s="6">
        <v>294.2</v>
      </c>
      <c r="Q11" s="6">
        <v>1.06</v>
      </c>
      <c r="R11" s="6">
        <v>382.2</v>
      </c>
      <c r="S11" s="26">
        <v>11170</v>
      </c>
      <c r="T11" s="7">
        <v>0.85</v>
      </c>
      <c r="U11" s="7">
        <f t="shared" si="0"/>
        <v>0.30115122972265829</v>
      </c>
      <c r="V11" s="7">
        <f t="shared" si="1"/>
        <v>113.63173957273652</v>
      </c>
      <c r="W11" s="7">
        <f t="shared" si="3"/>
        <v>92.735849056603769</v>
      </c>
      <c r="X11" s="7">
        <f t="shared" si="2"/>
        <v>0.76975405546834119</v>
      </c>
    </row>
    <row r="12" spans="1:24" x14ac:dyDescent="0.2">
      <c r="A12" s="5" t="s">
        <v>79</v>
      </c>
      <c r="B12" s="5" t="s">
        <v>72</v>
      </c>
      <c r="C12" s="9">
        <v>5.6399999999999999E-2</v>
      </c>
      <c r="D12" s="9">
        <v>2.5000000000000001E-3</v>
      </c>
      <c r="E12" s="9">
        <v>0.58899999999999997</v>
      </c>
      <c r="F12" s="9">
        <v>2.7E-2</v>
      </c>
      <c r="G12" s="9">
        <v>7.51E-2</v>
      </c>
      <c r="H12" s="9">
        <v>1.2999999999999999E-3</v>
      </c>
      <c r="I12" s="6">
        <v>469</v>
      </c>
      <c r="J12" s="6">
        <v>17</v>
      </c>
      <c r="K12" s="6">
        <v>467</v>
      </c>
      <c r="L12" s="6">
        <v>7.9</v>
      </c>
      <c r="M12" s="26">
        <v>100</v>
      </c>
      <c r="N12" s="6">
        <v>67.2</v>
      </c>
      <c r="O12" s="6">
        <v>254.6</v>
      </c>
      <c r="P12" s="6">
        <v>341.6</v>
      </c>
      <c r="Q12" s="6">
        <v>0.85499999999999998</v>
      </c>
      <c r="R12" s="6">
        <v>750</v>
      </c>
      <c r="S12" s="26">
        <v>12820</v>
      </c>
      <c r="T12" s="7">
        <v>0.26</v>
      </c>
      <c r="U12" s="7">
        <f t="shared" si="0"/>
        <v>0.33946666666666664</v>
      </c>
      <c r="V12" s="7">
        <f t="shared" si="1"/>
        <v>190.77380952380952</v>
      </c>
      <c r="W12" s="7">
        <f t="shared" si="3"/>
        <v>78.596491228070178</v>
      </c>
      <c r="X12" s="7">
        <f t="shared" si="2"/>
        <v>0.45546666666666669</v>
      </c>
    </row>
    <row r="13" spans="1:24" x14ac:dyDescent="0.2">
      <c r="A13" s="5" t="s">
        <v>80</v>
      </c>
      <c r="B13" s="5" t="s">
        <v>72</v>
      </c>
      <c r="C13" s="9">
        <v>5.6899999999999999E-2</v>
      </c>
      <c r="D13" s="9">
        <v>1.6999999999999999E-3</v>
      </c>
      <c r="E13" s="9">
        <v>0.59</v>
      </c>
      <c r="F13" s="9">
        <v>1.6E-2</v>
      </c>
      <c r="G13" s="9">
        <v>7.528E-2</v>
      </c>
      <c r="H13" s="9">
        <v>8.3000000000000001E-4</v>
      </c>
      <c r="I13" s="6">
        <v>470</v>
      </c>
      <c r="J13" s="6">
        <v>10</v>
      </c>
      <c r="K13" s="6">
        <v>467.8</v>
      </c>
      <c r="L13" s="6">
        <v>5</v>
      </c>
      <c r="M13" s="26">
        <v>100</v>
      </c>
      <c r="N13" s="6">
        <v>190.7</v>
      </c>
      <c r="O13" s="6">
        <v>278.7</v>
      </c>
      <c r="P13" s="6">
        <v>353.6</v>
      </c>
      <c r="Q13" s="6">
        <v>1.27</v>
      </c>
      <c r="R13" s="6">
        <v>798</v>
      </c>
      <c r="S13" s="26">
        <v>11470</v>
      </c>
      <c r="T13" s="7">
        <v>0.68</v>
      </c>
      <c r="U13" s="7">
        <f t="shared" si="0"/>
        <v>0.34924812030075186</v>
      </c>
      <c r="V13" s="7">
        <f t="shared" si="1"/>
        <v>60.146827477713693</v>
      </c>
      <c r="W13" s="7">
        <f t="shared" si="3"/>
        <v>150.15748031496062</v>
      </c>
      <c r="X13" s="7">
        <f t="shared" si="2"/>
        <v>0.44310776942355895</v>
      </c>
    </row>
    <row r="14" spans="1:24" x14ac:dyDescent="0.2">
      <c r="A14" s="27" t="s">
        <v>81</v>
      </c>
      <c r="B14" s="27" t="s">
        <v>82</v>
      </c>
      <c r="C14" s="28">
        <v>8.0500000000000002E-2</v>
      </c>
      <c r="D14" s="28">
        <v>3.8999999999999998E-3</v>
      </c>
      <c r="E14" s="28">
        <v>0.92500000000000004</v>
      </c>
      <c r="F14" s="28">
        <v>4.8000000000000001E-2</v>
      </c>
      <c r="G14" s="28">
        <v>8.3070000000000005E-2</v>
      </c>
      <c r="H14" s="28">
        <v>9.5E-4</v>
      </c>
      <c r="I14" s="29">
        <v>655</v>
      </c>
      <c r="J14" s="29">
        <v>25</v>
      </c>
      <c r="K14" s="29">
        <v>514.29999999999995</v>
      </c>
      <c r="L14" s="29">
        <v>5.7</v>
      </c>
      <c r="M14" s="30">
        <v>76</v>
      </c>
      <c r="N14" s="29">
        <v>116.4</v>
      </c>
      <c r="O14" s="29">
        <v>262.39999999999998</v>
      </c>
      <c r="P14" s="6" t="s">
        <v>117</v>
      </c>
      <c r="Q14" s="6" t="s">
        <v>117</v>
      </c>
      <c r="R14" s="6" t="s">
        <v>117</v>
      </c>
      <c r="S14" s="26" t="s">
        <v>117</v>
      </c>
      <c r="T14" s="7" t="s">
        <v>117</v>
      </c>
      <c r="U14" s="7" t="s">
        <v>117</v>
      </c>
      <c r="V14" s="7" t="s">
        <v>117</v>
      </c>
      <c r="W14" s="7" t="s">
        <v>117</v>
      </c>
      <c r="X14" s="7" t="s">
        <v>117</v>
      </c>
    </row>
    <row r="15" spans="1:24" x14ac:dyDescent="0.2">
      <c r="A15" s="31" t="s">
        <v>83</v>
      </c>
      <c r="B15" s="31" t="s">
        <v>72</v>
      </c>
      <c r="C15" s="32">
        <v>5.7500000000000002E-2</v>
      </c>
      <c r="D15" s="32">
        <v>1.8E-3</v>
      </c>
      <c r="E15" s="32">
        <v>0.61899999999999999</v>
      </c>
      <c r="F15" s="32">
        <v>0.02</v>
      </c>
      <c r="G15" s="32">
        <v>7.8E-2</v>
      </c>
      <c r="H15" s="32">
        <v>1E-3</v>
      </c>
      <c r="I15" s="33">
        <v>487</v>
      </c>
      <c r="J15" s="33">
        <v>12</v>
      </c>
      <c r="K15" s="33">
        <v>484.3</v>
      </c>
      <c r="L15" s="33">
        <v>6</v>
      </c>
      <c r="M15" s="34">
        <v>99</v>
      </c>
      <c r="N15" s="33">
        <v>83.9</v>
      </c>
      <c r="O15" s="33">
        <v>152.69999999999999</v>
      </c>
      <c r="P15" s="6">
        <v>337.9</v>
      </c>
      <c r="Q15" s="6">
        <v>1.022</v>
      </c>
      <c r="R15" s="6">
        <v>427</v>
      </c>
      <c r="S15" s="26">
        <v>11280</v>
      </c>
      <c r="T15" s="35">
        <v>0.55000000000000004</v>
      </c>
      <c r="U15" s="7">
        <f t="shared" ref="U15:U23" si="4">O15/R15</f>
        <v>0.35761124121779858</v>
      </c>
      <c r="V15" s="7">
        <f t="shared" ref="V15:V23" si="5">S15/N15</f>
        <v>134.44576877234803</v>
      </c>
      <c r="W15" s="7">
        <f t="shared" si="3"/>
        <v>82.093933463796475</v>
      </c>
      <c r="X15" s="7">
        <f t="shared" ref="X15:X23" si="6">P15/R15</f>
        <v>0.79133489461358308</v>
      </c>
    </row>
    <row r="16" spans="1:24" x14ac:dyDescent="0.2">
      <c r="A16" s="5" t="s">
        <v>84</v>
      </c>
      <c r="B16" s="5" t="s">
        <v>72</v>
      </c>
      <c r="C16" s="9">
        <v>5.4899999999999997E-2</v>
      </c>
      <c r="D16" s="9">
        <v>2.3E-3</v>
      </c>
      <c r="E16" s="9">
        <v>0.57299999999999995</v>
      </c>
      <c r="F16" s="9">
        <v>2.3E-2</v>
      </c>
      <c r="G16" s="9">
        <v>7.5700000000000003E-2</v>
      </c>
      <c r="H16" s="9">
        <v>1.1000000000000001E-3</v>
      </c>
      <c r="I16" s="6">
        <v>458</v>
      </c>
      <c r="J16" s="6">
        <v>15</v>
      </c>
      <c r="K16" s="6">
        <v>470.4</v>
      </c>
      <c r="L16" s="6">
        <v>6.7</v>
      </c>
      <c r="M16" s="26">
        <v>97</v>
      </c>
      <c r="N16" s="6">
        <v>86.7</v>
      </c>
      <c r="O16" s="6">
        <v>167.3</v>
      </c>
      <c r="P16" s="6">
        <v>374.4</v>
      </c>
      <c r="Q16" s="6">
        <v>0.88300000000000001</v>
      </c>
      <c r="R16" s="6">
        <v>602</v>
      </c>
      <c r="S16" s="26">
        <v>11310</v>
      </c>
      <c r="T16" s="7">
        <v>0.52</v>
      </c>
      <c r="U16" s="7">
        <f t="shared" si="4"/>
        <v>0.27790697674418607</v>
      </c>
      <c r="V16" s="7">
        <f t="shared" si="5"/>
        <v>130.44982698961937</v>
      </c>
      <c r="W16" s="7">
        <f t="shared" si="3"/>
        <v>98.187995469988678</v>
      </c>
      <c r="X16" s="7">
        <f t="shared" si="6"/>
        <v>0.62192691029900327</v>
      </c>
    </row>
    <row r="17" spans="1:24" x14ac:dyDescent="0.2">
      <c r="A17" s="5" t="s">
        <v>85</v>
      </c>
      <c r="B17" s="5" t="s">
        <v>72</v>
      </c>
      <c r="C17" s="9">
        <v>5.67E-2</v>
      </c>
      <c r="D17" s="9">
        <v>1.5E-3</v>
      </c>
      <c r="E17" s="9">
        <v>0.58499999999999996</v>
      </c>
      <c r="F17" s="9">
        <v>1.4999999999999999E-2</v>
      </c>
      <c r="G17" s="9">
        <v>7.5209999999999999E-2</v>
      </c>
      <c r="H17" s="9">
        <v>7.2999999999999996E-4</v>
      </c>
      <c r="I17" s="6">
        <v>466.7</v>
      </c>
      <c r="J17" s="6">
        <v>9.6</v>
      </c>
      <c r="K17" s="6">
        <v>467.4</v>
      </c>
      <c r="L17" s="6">
        <v>4.3</v>
      </c>
      <c r="M17" s="26">
        <v>100</v>
      </c>
      <c r="N17" s="6">
        <v>185.6</v>
      </c>
      <c r="O17" s="6">
        <v>299.89999999999998</v>
      </c>
      <c r="P17" s="6">
        <v>375.8</v>
      </c>
      <c r="Q17" s="6">
        <v>3.24</v>
      </c>
      <c r="R17" s="6">
        <v>579</v>
      </c>
      <c r="S17" s="26">
        <v>10230</v>
      </c>
      <c r="T17" s="7">
        <v>0.62</v>
      </c>
      <c r="U17" s="7">
        <f t="shared" si="4"/>
        <v>0.51796200345423138</v>
      </c>
      <c r="V17" s="7">
        <f t="shared" si="5"/>
        <v>55.118534482758619</v>
      </c>
      <c r="W17" s="7">
        <f t="shared" si="3"/>
        <v>57.283950617283942</v>
      </c>
      <c r="X17" s="7">
        <f t="shared" si="6"/>
        <v>0.64905008635578587</v>
      </c>
    </row>
    <row r="18" spans="1:24" x14ac:dyDescent="0.2">
      <c r="A18" s="5" t="s">
        <v>86</v>
      </c>
      <c r="B18" s="5" t="s">
        <v>72</v>
      </c>
      <c r="C18" s="9">
        <v>5.5399999999999998E-2</v>
      </c>
      <c r="D18" s="9">
        <v>1.8E-3</v>
      </c>
      <c r="E18" s="9">
        <v>0.56599999999999995</v>
      </c>
      <c r="F18" s="9">
        <v>1.7999999999999999E-2</v>
      </c>
      <c r="G18" s="9">
        <v>7.4359999999999996E-2</v>
      </c>
      <c r="H18" s="9">
        <v>7.7999999999999999E-4</v>
      </c>
      <c r="I18" s="6">
        <v>453</v>
      </c>
      <c r="J18" s="6">
        <v>12</v>
      </c>
      <c r="K18" s="6">
        <v>462.3</v>
      </c>
      <c r="L18" s="6">
        <v>4.7</v>
      </c>
      <c r="M18" s="26">
        <v>98</v>
      </c>
      <c r="N18" s="6">
        <v>114.3</v>
      </c>
      <c r="O18" s="6">
        <v>208.9</v>
      </c>
      <c r="P18" s="6">
        <v>325.7</v>
      </c>
      <c r="Q18" s="6">
        <v>1.4790000000000001</v>
      </c>
      <c r="R18" s="6">
        <v>608.4</v>
      </c>
      <c r="S18" s="26">
        <v>12100</v>
      </c>
      <c r="T18" s="7">
        <v>0.55000000000000004</v>
      </c>
      <c r="U18" s="7">
        <f t="shared" si="4"/>
        <v>0.3433596318211703</v>
      </c>
      <c r="V18" s="7">
        <f t="shared" si="5"/>
        <v>105.86176727909012</v>
      </c>
      <c r="W18" s="7">
        <f t="shared" si="3"/>
        <v>77.281947261663277</v>
      </c>
      <c r="X18" s="7">
        <f t="shared" si="6"/>
        <v>0.5353385930309007</v>
      </c>
    </row>
    <row r="19" spans="1:24" x14ac:dyDescent="0.2">
      <c r="A19" s="5" t="s">
        <v>87</v>
      </c>
      <c r="B19" s="5" t="s">
        <v>72</v>
      </c>
      <c r="C19" s="9">
        <v>5.6399999999999999E-2</v>
      </c>
      <c r="D19" s="9">
        <v>2.8999999999999998E-3</v>
      </c>
      <c r="E19" s="9">
        <v>0.58199999999999996</v>
      </c>
      <c r="F19" s="9">
        <v>0.03</v>
      </c>
      <c r="G19" s="9">
        <v>7.5399999999999995E-2</v>
      </c>
      <c r="H19" s="9">
        <v>1.1999999999999999E-3</v>
      </c>
      <c r="I19" s="6">
        <v>468</v>
      </c>
      <c r="J19" s="6">
        <v>21</v>
      </c>
      <c r="K19" s="6">
        <v>468.4</v>
      </c>
      <c r="L19" s="6">
        <v>7</v>
      </c>
      <c r="M19" s="26">
        <v>100</v>
      </c>
      <c r="N19" s="6">
        <v>105.1</v>
      </c>
      <c r="O19" s="6">
        <v>234.4</v>
      </c>
      <c r="P19" s="6">
        <v>320.39999999999998</v>
      </c>
      <c r="Q19" s="6">
        <v>1.1599999999999999</v>
      </c>
      <c r="R19" s="6">
        <v>646</v>
      </c>
      <c r="S19" s="26">
        <v>12050</v>
      </c>
      <c r="T19" s="7">
        <v>0.45</v>
      </c>
      <c r="U19" s="7">
        <f t="shared" si="4"/>
        <v>0.36284829721362227</v>
      </c>
      <c r="V19" s="7">
        <f t="shared" si="5"/>
        <v>114.65271170313987</v>
      </c>
      <c r="W19" s="7">
        <f t="shared" si="3"/>
        <v>90.603448275862064</v>
      </c>
      <c r="X19" s="7">
        <f t="shared" si="6"/>
        <v>0.49597523219814238</v>
      </c>
    </row>
    <row r="20" spans="1:24" x14ac:dyDescent="0.2">
      <c r="A20" s="5" t="s">
        <v>88</v>
      </c>
      <c r="B20" s="5" t="s">
        <v>72</v>
      </c>
      <c r="C20" s="9">
        <v>5.5599999999999997E-2</v>
      </c>
      <c r="D20" s="9">
        <v>1.4E-3</v>
      </c>
      <c r="E20" s="9">
        <v>0.57099999999999995</v>
      </c>
      <c r="F20" s="9">
        <v>1.4E-2</v>
      </c>
      <c r="G20" s="9">
        <v>7.4380000000000002E-2</v>
      </c>
      <c r="H20" s="9">
        <v>7.7999999999999999E-4</v>
      </c>
      <c r="I20" s="6">
        <v>458.2</v>
      </c>
      <c r="J20" s="6">
        <v>9.4</v>
      </c>
      <c r="K20" s="6">
        <v>462.4</v>
      </c>
      <c r="L20" s="6">
        <v>4.7</v>
      </c>
      <c r="M20" s="26">
        <v>99</v>
      </c>
      <c r="N20" s="6">
        <v>288</v>
      </c>
      <c r="O20" s="6">
        <v>255.9</v>
      </c>
      <c r="P20" s="6">
        <v>327.60000000000002</v>
      </c>
      <c r="Q20" s="6">
        <v>2.0299999999999998</v>
      </c>
      <c r="R20" s="6">
        <v>789</v>
      </c>
      <c r="S20" s="26">
        <v>10150</v>
      </c>
      <c r="T20" s="7">
        <v>1.1299999999999999</v>
      </c>
      <c r="U20" s="7">
        <f t="shared" si="4"/>
        <v>0.32433460076045628</v>
      </c>
      <c r="V20" s="7">
        <f t="shared" si="5"/>
        <v>35.243055555555557</v>
      </c>
      <c r="W20" s="7">
        <f t="shared" si="3"/>
        <v>141.87192118226602</v>
      </c>
      <c r="X20" s="7">
        <f t="shared" si="6"/>
        <v>0.41520912547528521</v>
      </c>
    </row>
    <row r="21" spans="1:24" x14ac:dyDescent="0.2">
      <c r="A21" s="5" t="s">
        <v>89</v>
      </c>
      <c r="B21" s="5" t="s">
        <v>72</v>
      </c>
      <c r="C21" s="9">
        <v>5.5300000000000002E-2</v>
      </c>
      <c r="D21" s="9">
        <v>1.1999999999999999E-3</v>
      </c>
      <c r="E21" s="9">
        <v>0.56999999999999995</v>
      </c>
      <c r="F21" s="9">
        <v>1.2999999999999999E-2</v>
      </c>
      <c r="G21" s="9">
        <v>7.4529999999999999E-2</v>
      </c>
      <c r="H21" s="9">
        <v>6.8000000000000005E-4</v>
      </c>
      <c r="I21" s="6">
        <v>456.9</v>
      </c>
      <c r="J21" s="6">
        <v>8.1999999999999993</v>
      </c>
      <c r="K21" s="6">
        <v>463.3</v>
      </c>
      <c r="L21" s="6">
        <v>4.0999999999999996</v>
      </c>
      <c r="M21" s="26">
        <v>99</v>
      </c>
      <c r="N21" s="6">
        <v>235.6</v>
      </c>
      <c r="O21" s="6">
        <v>333.4</v>
      </c>
      <c r="P21" s="6">
        <v>360.1</v>
      </c>
      <c r="Q21" s="6">
        <v>1.0820000000000001</v>
      </c>
      <c r="R21" s="6">
        <v>908</v>
      </c>
      <c r="S21" s="26">
        <v>11130</v>
      </c>
      <c r="T21" s="7">
        <v>0.71</v>
      </c>
      <c r="U21" s="7">
        <f t="shared" si="4"/>
        <v>0.36718061674008806</v>
      </c>
      <c r="V21" s="7">
        <f t="shared" si="5"/>
        <v>47.241086587436335</v>
      </c>
      <c r="W21" s="7">
        <f t="shared" si="3"/>
        <v>217.74491682070237</v>
      </c>
      <c r="X21" s="7">
        <f t="shared" si="6"/>
        <v>0.39658590308370045</v>
      </c>
    </row>
    <row r="22" spans="1:24" x14ac:dyDescent="0.2">
      <c r="A22" s="5" t="s">
        <v>90</v>
      </c>
      <c r="B22" s="5" t="s">
        <v>72</v>
      </c>
      <c r="C22" s="9">
        <v>5.57E-2</v>
      </c>
      <c r="D22" s="9">
        <v>1.4E-3</v>
      </c>
      <c r="E22" s="9">
        <v>0.56999999999999995</v>
      </c>
      <c r="F22" s="9">
        <v>1.4E-2</v>
      </c>
      <c r="G22" s="9">
        <v>7.4410000000000004E-2</v>
      </c>
      <c r="H22" s="9">
        <v>7.1000000000000002E-4</v>
      </c>
      <c r="I22" s="6">
        <v>457.1</v>
      </c>
      <c r="J22" s="6">
        <v>8.8000000000000007</v>
      </c>
      <c r="K22" s="6">
        <v>462.6</v>
      </c>
      <c r="L22" s="6">
        <v>4.3</v>
      </c>
      <c r="M22" s="26">
        <v>99</v>
      </c>
      <c r="N22" s="6">
        <v>194.4</v>
      </c>
      <c r="O22" s="6">
        <v>327</v>
      </c>
      <c r="P22" s="6">
        <v>314.5</v>
      </c>
      <c r="Q22" s="6">
        <v>2.8</v>
      </c>
      <c r="R22" s="6">
        <v>540.1</v>
      </c>
      <c r="S22" s="26">
        <v>11300</v>
      </c>
      <c r="T22" s="7">
        <v>0.59</v>
      </c>
      <c r="U22" s="7">
        <f t="shared" si="4"/>
        <v>0.60544343640066656</v>
      </c>
      <c r="V22" s="7">
        <f t="shared" si="5"/>
        <v>58.127572016460903</v>
      </c>
      <c r="W22" s="7">
        <f t="shared" si="3"/>
        <v>69.428571428571431</v>
      </c>
      <c r="X22" s="7">
        <f t="shared" si="6"/>
        <v>0.58229957415293465</v>
      </c>
    </row>
    <row r="23" spans="1:24" x14ac:dyDescent="0.2">
      <c r="A23" s="5" t="s">
        <v>91</v>
      </c>
      <c r="B23" s="5" t="s">
        <v>72</v>
      </c>
      <c r="C23" s="9">
        <v>5.6899999999999999E-2</v>
      </c>
      <c r="D23" s="9">
        <v>2.3E-3</v>
      </c>
      <c r="E23" s="9">
        <v>0.58799999999999997</v>
      </c>
      <c r="F23" s="9">
        <v>2.3E-2</v>
      </c>
      <c r="G23" s="9">
        <v>7.4899999999999994E-2</v>
      </c>
      <c r="H23" s="9">
        <v>1E-3</v>
      </c>
      <c r="I23" s="6">
        <v>468</v>
      </c>
      <c r="J23" s="6">
        <v>15</v>
      </c>
      <c r="K23" s="6">
        <v>465.6</v>
      </c>
      <c r="L23" s="6">
        <v>6.3</v>
      </c>
      <c r="M23" s="26">
        <v>99</v>
      </c>
      <c r="N23" s="6">
        <v>297</v>
      </c>
      <c r="O23" s="6">
        <v>210</v>
      </c>
      <c r="P23" s="6">
        <v>351.9</v>
      </c>
      <c r="Q23" s="6">
        <v>3.72</v>
      </c>
      <c r="R23" s="6">
        <v>767</v>
      </c>
      <c r="S23" s="26">
        <v>9420</v>
      </c>
      <c r="T23" s="7">
        <v>1.41</v>
      </c>
      <c r="U23" s="7">
        <f t="shared" si="4"/>
        <v>0.27379400260756193</v>
      </c>
      <c r="V23" s="7">
        <f t="shared" si="5"/>
        <v>31.717171717171716</v>
      </c>
      <c r="W23" s="7">
        <f t="shared" si="3"/>
        <v>79.838709677419345</v>
      </c>
      <c r="X23" s="7">
        <f t="shared" si="6"/>
        <v>0.45880052151238587</v>
      </c>
    </row>
    <row r="24" spans="1:24" x14ac:dyDescent="0.2">
      <c r="A24" s="27" t="s">
        <v>92</v>
      </c>
      <c r="B24" s="27" t="s">
        <v>93</v>
      </c>
      <c r="C24" s="28">
        <v>6.0499999999999998E-2</v>
      </c>
      <c r="D24" s="28">
        <v>1.9E-3</v>
      </c>
      <c r="E24" s="28">
        <v>0.625</v>
      </c>
      <c r="F24" s="28">
        <v>2.1000000000000001E-2</v>
      </c>
      <c r="G24" s="28">
        <v>7.4499999999999997E-2</v>
      </c>
      <c r="H24" s="28">
        <v>1E-3</v>
      </c>
      <c r="I24" s="29">
        <v>490</v>
      </c>
      <c r="J24" s="29">
        <v>13</v>
      </c>
      <c r="K24" s="29">
        <v>463</v>
      </c>
      <c r="L24" s="29">
        <v>6.1</v>
      </c>
      <c r="M24" s="30">
        <v>94</v>
      </c>
      <c r="N24" s="29">
        <v>176</v>
      </c>
      <c r="O24" s="29">
        <v>139.80000000000001</v>
      </c>
      <c r="P24" s="6" t="s">
        <v>117</v>
      </c>
      <c r="Q24" s="6" t="s">
        <v>117</v>
      </c>
      <c r="R24" s="6" t="s">
        <v>117</v>
      </c>
      <c r="S24" s="26" t="s">
        <v>117</v>
      </c>
      <c r="T24" s="7" t="s">
        <v>117</v>
      </c>
      <c r="U24" s="7" t="s">
        <v>117</v>
      </c>
      <c r="V24" s="7" t="s">
        <v>117</v>
      </c>
      <c r="W24" s="7" t="s">
        <v>117</v>
      </c>
      <c r="X24" s="7" t="s">
        <v>117</v>
      </c>
    </row>
    <row r="25" spans="1:24" x14ac:dyDescent="0.2">
      <c r="A25" s="5" t="s">
        <v>94</v>
      </c>
      <c r="B25" s="5" t="s">
        <v>72</v>
      </c>
      <c r="C25" s="9">
        <v>5.6300000000000003E-2</v>
      </c>
      <c r="D25" s="9">
        <v>2.7000000000000001E-3</v>
      </c>
      <c r="E25" s="9">
        <v>0.59899999999999998</v>
      </c>
      <c r="F25" s="9">
        <v>3.3000000000000002E-2</v>
      </c>
      <c r="G25" s="9">
        <v>7.6300000000000007E-2</v>
      </c>
      <c r="H25" s="9">
        <v>1E-3</v>
      </c>
      <c r="I25" s="6">
        <v>474</v>
      </c>
      <c r="J25" s="6">
        <v>20</v>
      </c>
      <c r="K25" s="6">
        <v>473.8</v>
      </c>
      <c r="L25" s="6">
        <v>6.3</v>
      </c>
      <c r="M25" s="26">
        <v>100</v>
      </c>
      <c r="N25" s="6">
        <v>170.1</v>
      </c>
      <c r="O25" s="6">
        <v>151.4</v>
      </c>
      <c r="P25" s="6">
        <v>389.1</v>
      </c>
      <c r="Q25" s="6">
        <v>2.19</v>
      </c>
      <c r="R25" s="6">
        <v>650</v>
      </c>
      <c r="S25" s="26">
        <v>10880</v>
      </c>
      <c r="T25" s="7">
        <v>1.1200000000000001</v>
      </c>
      <c r="U25" s="7">
        <f>O25/R25</f>
        <v>0.23292307692307693</v>
      </c>
      <c r="V25" s="7">
        <f>S25/N25</f>
        <v>63.962375073486186</v>
      </c>
      <c r="W25" s="7">
        <f t="shared" si="3"/>
        <v>77.671232876712324</v>
      </c>
      <c r="X25" s="7">
        <f>P25/R25</f>
        <v>0.59861538461538466</v>
      </c>
    </row>
    <row r="26" spans="1:24" x14ac:dyDescent="0.2">
      <c r="A26" s="5" t="s">
        <v>95</v>
      </c>
      <c r="B26" s="5" t="s">
        <v>72</v>
      </c>
      <c r="C26" s="9">
        <v>5.5599999999999997E-2</v>
      </c>
      <c r="D26" s="9">
        <v>3.8999999999999998E-3</v>
      </c>
      <c r="E26" s="9">
        <v>0.56000000000000005</v>
      </c>
      <c r="F26" s="9">
        <v>3.9E-2</v>
      </c>
      <c r="G26" s="9">
        <v>7.3300000000000004E-2</v>
      </c>
      <c r="H26" s="9">
        <v>1.6000000000000001E-3</v>
      </c>
      <c r="I26" s="6">
        <v>449</v>
      </c>
      <c r="J26" s="6">
        <v>25</v>
      </c>
      <c r="K26" s="6">
        <v>455.9</v>
      </c>
      <c r="L26" s="6">
        <v>9.6999999999999993</v>
      </c>
      <c r="M26" s="26">
        <v>98</v>
      </c>
      <c r="N26" s="6">
        <v>169.5</v>
      </c>
      <c r="O26" s="6">
        <v>205</v>
      </c>
      <c r="P26" s="6">
        <v>360.9</v>
      </c>
      <c r="Q26" s="6">
        <v>1.98</v>
      </c>
      <c r="R26" s="6">
        <v>610</v>
      </c>
      <c r="S26" s="26">
        <v>9850</v>
      </c>
      <c r="T26" s="7">
        <v>0.83</v>
      </c>
      <c r="U26" s="7">
        <f>O26/R26</f>
        <v>0.33606557377049179</v>
      </c>
      <c r="V26" s="7">
        <f>S26/N26</f>
        <v>58.112094395280238</v>
      </c>
      <c r="W26" s="7">
        <f t="shared" si="3"/>
        <v>85.606060606060609</v>
      </c>
      <c r="X26" s="7">
        <f>P26/R26</f>
        <v>0.59163934426229503</v>
      </c>
    </row>
    <row r="27" spans="1:24" x14ac:dyDescent="0.2">
      <c r="A27" s="5" t="s">
        <v>96</v>
      </c>
      <c r="B27" s="5" t="s">
        <v>72</v>
      </c>
      <c r="C27" s="9">
        <v>5.6599999999999998E-2</v>
      </c>
      <c r="D27" s="9">
        <v>2.8E-3</v>
      </c>
      <c r="E27" s="9">
        <v>0.58899999999999997</v>
      </c>
      <c r="F27" s="9">
        <v>2.8000000000000001E-2</v>
      </c>
      <c r="G27" s="9">
        <v>7.5399999999999995E-2</v>
      </c>
      <c r="H27" s="9">
        <v>1.4E-3</v>
      </c>
      <c r="I27" s="6">
        <v>472</v>
      </c>
      <c r="J27" s="6">
        <v>17</v>
      </c>
      <c r="K27" s="6">
        <v>468.8</v>
      </c>
      <c r="L27" s="6">
        <v>8.6</v>
      </c>
      <c r="M27" s="26">
        <v>99</v>
      </c>
      <c r="N27" s="6">
        <v>97.9</v>
      </c>
      <c r="O27" s="6">
        <v>148.1</v>
      </c>
      <c r="P27" s="6">
        <v>367.8</v>
      </c>
      <c r="Q27" s="6">
        <v>1.83</v>
      </c>
      <c r="R27" s="6">
        <v>477</v>
      </c>
      <c r="S27" s="26">
        <v>9330</v>
      </c>
      <c r="T27" s="7">
        <v>0.66</v>
      </c>
      <c r="U27" s="7">
        <f>O27/R27</f>
        <v>0.31048218029350105</v>
      </c>
      <c r="V27" s="7">
        <f>S27/N27</f>
        <v>95.301327885597544</v>
      </c>
      <c r="W27" s="7">
        <f t="shared" si="3"/>
        <v>53.497267759562845</v>
      </c>
      <c r="X27" s="7">
        <f>P27/R27</f>
        <v>0.77106918238993716</v>
      </c>
    </row>
    <row r="28" spans="1:24" x14ac:dyDescent="0.2">
      <c r="A28" s="5" t="s">
        <v>97</v>
      </c>
      <c r="B28" s="5" t="s">
        <v>72</v>
      </c>
      <c r="C28" s="9">
        <v>5.6899999999999999E-2</v>
      </c>
      <c r="D28" s="9">
        <v>1.6000000000000001E-3</v>
      </c>
      <c r="E28" s="9">
        <v>0.58599999999999997</v>
      </c>
      <c r="F28" s="9">
        <v>1.6E-2</v>
      </c>
      <c r="G28" s="9">
        <v>7.4649999999999994E-2</v>
      </c>
      <c r="H28" s="9">
        <v>7.3999999999999999E-4</v>
      </c>
      <c r="I28" s="6">
        <v>467</v>
      </c>
      <c r="J28" s="6">
        <v>10</v>
      </c>
      <c r="K28" s="6">
        <v>464</v>
      </c>
      <c r="L28" s="6">
        <v>4.4000000000000004</v>
      </c>
      <c r="M28" s="26">
        <v>99</v>
      </c>
      <c r="N28" s="6">
        <v>152.19999999999999</v>
      </c>
      <c r="O28" s="6">
        <v>263</v>
      </c>
      <c r="P28" s="6">
        <v>403.3</v>
      </c>
      <c r="Q28" s="6">
        <v>1.1040000000000001</v>
      </c>
      <c r="R28" s="6">
        <v>842</v>
      </c>
      <c r="S28" s="26">
        <v>11170</v>
      </c>
      <c r="T28" s="7">
        <v>0.57999999999999996</v>
      </c>
      <c r="U28" s="7">
        <f>O28/R28</f>
        <v>0.31235154394299286</v>
      </c>
      <c r="V28" s="7">
        <f>S28/N28</f>
        <v>73.390275952693827</v>
      </c>
      <c r="W28" s="7">
        <f t="shared" si="3"/>
        <v>137.86231884057969</v>
      </c>
      <c r="X28" s="7">
        <f>P28/R28</f>
        <v>0.47897862232779098</v>
      </c>
    </row>
    <row r="29" spans="1:24" x14ac:dyDescent="0.2">
      <c r="A29" s="5" t="s">
        <v>98</v>
      </c>
      <c r="B29" s="5" t="s">
        <v>72</v>
      </c>
      <c r="C29" s="9">
        <v>5.7200000000000001E-2</v>
      </c>
      <c r="D29" s="9">
        <v>2.2000000000000001E-3</v>
      </c>
      <c r="E29" s="9">
        <v>0.59599999999999997</v>
      </c>
      <c r="F29" s="9">
        <v>2.3E-2</v>
      </c>
      <c r="G29" s="9">
        <v>7.4999999999999997E-2</v>
      </c>
      <c r="H29" s="9">
        <v>1.1000000000000001E-3</v>
      </c>
      <c r="I29" s="6">
        <v>474</v>
      </c>
      <c r="J29" s="6">
        <v>14</v>
      </c>
      <c r="K29" s="6">
        <v>466.2</v>
      </c>
      <c r="L29" s="6">
        <v>6.3</v>
      </c>
      <c r="M29" s="26">
        <v>98</v>
      </c>
      <c r="N29" s="6">
        <v>787</v>
      </c>
      <c r="O29" s="6">
        <v>622</v>
      </c>
      <c r="P29" s="6">
        <v>306.3</v>
      </c>
      <c r="Q29" s="6">
        <v>3.68</v>
      </c>
      <c r="R29" s="6">
        <v>1170</v>
      </c>
      <c r="S29" s="26">
        <v>8870</v>
      </c>
      <c r="T29" s="7">
        <v>1.27</v>
      </c>
      <c r="U29" s="7">
        <f>O29/R29</f>
        <v>0.53162393162393162</v>
      </c>
      <c r="V29" s="7">
        <f>S29/N29</f>
        <v>11.270648030495552</v>
      </c>
      <c r="W29" s="7">
        <f t="shared" si="3"/>
        <v>213.85869565217391</v>
      </c>
      <c r="X29" s="7">
        <f>P29/R29</f>
        <v>0.26179487179487182</v>
      </c>
    </row>
    <row r="30" spans="1:24" x14ac:dyDescent="0.2">
      <c r="A30" s="27" t="s">
        <v>99</v>
      </c>
      <c r="B30" s="27" t="s">
        <v>100</v>
      </c>
      <c r="C30" s="28">
        <v>6.5000000000000002E-2</v>
      </c>
      <c r="D30" s="28">
        <v>2E-3</v>
      </c>
      <c r="E30" s="28">
        <v>0.623</v>
      </c>
      <c r="F30" s="28">
        <v>0.02</v>
      </c>
      <c r="G30" s="28">
        <v>6.9099999999999995E-2</v>
      </c>
      <c r="H30" s="28">
        <v>8.9999999999999998E-4</v>
      </c>
      <c r="I30" s="29">
        <v>489</v>
      </c>
      <c r="J30" s="29">
        <v>13</v>
      </c>
      <c r="K30" s="29">
        <v>430.7</v>
      </c>
      <c r="L30" s="29">
        <v>5.4</v>
      </c>
      <c r="M30" s="30">
        <v>87</v>
      </c>
      <c r="N30" s="29">
        <v>1044</v>
      </c>
      <c r="O30" s="29">
        <v>206.3</v>
      </c>
      <c r="P30" s="6" t="s">
        <v>117</v>
      </c>
      <c r="Q30" s="6" t="s">
        <v>117</v>
      </c>
      <c r="R30" s="6" t="s">
        <v>117</v>
      </c>
      <c r="S30" s="26" t="s">
        <v>117</v>
      </c>
      <c r="T30" s="7" t="s">
        <v>117</v>
      </c>
      <c r="U30" s="7" t="s">
        <v>117</v>
      </c>
      <c r="V30" s="7" t="s">
        <v>117</v>
      </c>
      <c r="W30" s="7" t="s">
        <v>117</v>
      </c>
      <c r="X30" s="7" t="s">
        <v>117</v>
      </c>
    </row>
    <row r="31" spans="1:24" x14ac:dyDescent="0.2">
      <c r="A31" s="5" t="s">
        <v>101</v>
      </c>
      <c r="B31" s="5" t="s">
        <v>72</v>
      </c>
      <c r="C31" s="9">
        <v>5.7700000000000001E-2</v>
      </c>
      <c r="D31" s="9">
        <v>3.5999999999999999E-3</v>
      </c>
      <c r="E31" s="9">
        <v>0.59299999999999997</v>
      </c>
      <c r="F31" s="9">
        <v>3.7999999999999999E-2</v>
      </c>
      <c r="G31" s="9">
        <v>7.46E-2</v>
      </c>
      <c r="H31" s="9">
        <v>1.4E-3</v>
      </c>
      <c r="I31" s="6">
        <v>477</v>
      </c>
      <c r="J31" s="6">
        <v>22</v>
      </c>
      <c r="K31" s="6">
        <v>463.8</v>
      </c>
      <c r="L31" s="6">
        <v>8.5</v>
      </c>
      <c r="M31" s="26">
        <v>97</v>
      </c>
      <c r="N31" s="6">
        <v>111.8</v>
      </c>
      <c r="O31" s="6">
        <v>196.1</v>
      </c>
      <c r="P31" s="6">
        <v>307.60000000000002</v>
      </c>
      <c r="Q31" s="6">
        <v>1.02</v>
      </c>
      <c r="R31" s="6">
        <v>577.29999999999995</v>
      </c>
      <c r="S31" s="26">
        <v>11700</v>
      </c>
      <c r="T31" s="7">
        <v>0.56999999999999995</v>
      </c>
      <c r="U31" s="7">
        <f t="shared" ref="U31:U42" si="7">O31/R31</f>
        <v>0.33968473930365495</v>
      </c>
      <c r="V31" s="7">
        <f t="shared" ref="V31:V42" si="8">S31/N31</f>
        <v>104.65116279069768</v>
      </c>
      <c r="W31" s="7">
        <f t="shared" si="3"/>
        <v>109.6078431372549</v>
      </c>
      <c r="X31" s="7">
        <f t="shared" ref="X31:X42" si="9">P31/R31</f>
        <v>0.53282522085570772</v>
      </c>
    </row>
    <row r="32" spans="1:24" x14ac:dyDescent="0.2">
      <c r="A32" s="5" t="s">
        <v>102</v>
      </c>
      <c r="B32" s="5" t="s">
        <v>72</v>
      </c>
      <c r="C32" s="9">
        <v>5.62E-2</v>
      </c>
      <c r="D32" s="9">
        <v>2.8999999999999998E-3</v>
      </c>
      <c r="E32" s="9">
        <v>0.58599999999999997</v>
      </c>
      <c r="F32" s="9">
        <v>3.1E-2</v>
      </c>
      <c r="G32" s="9">
        <v>7.51E-2</v>
      </c>
      <c r="H32" s="9">
        <v>2.2000000000000001E-3</v>
      </c>
      <c r="I32" s="6">
        <v>467</v>
      </c>
      <c r="J32" s="6">
        <v>20</v>
      </c>
      <c r="K32" s="6">
        <v>467</v>
      </c>
      <c r="L32" s="6">
        <v>13</v>
      </c>
      <c r="M32" s="26">
        <v>100</v>
      </c>
      <c r="N32" s="6">
        <v>129</v>
      </c>
      <c r="O32" s="6">
        <v>314</v>
      </c>
      <c r="P32" s="6">
        <v>351.6</v>
      </c>
      <c r="Q32" s="6">
        <v>1.51</v>
      </c>
      <c r="R32" s="6">
        <v>862</v>
      </c>
      <c r="S32" s="26">
        <v>12190</v>
      </c>
      <c r="T32" s="7">
        <v>0.41</v>
      </c>
      <c r="U32" s="7">
        <f t="shared" si="7"/>
        <v>0.3642691415313225</v>
      </c>
      <c r="V32" s="7">
        <f t="shared" si="8"/>
        <v>94.496124031007753</v>
      </c>
      <c r="W32" s="7">
        <f t="shared" si="3"/>
        <v>85.430463576158942</v>
      </c>
      <c r="X32" s="7">
        <f t="shared" si="9"/>
        <v>0.40788863109048729</v>
      </c>
    </row>
    <row r="33" spans="1:24" x14ac:dyDescent="0.2">
      <c r="A33" s="5" t="s">
        <v>103</v>
      </c>
      <c r="B33" s="5" t="s">
        <v>72</v>
      </c>
      <c r="C33" s="9">
        <v>5.7500000000000002E-2</v>
      </c>
      <c r="D33" s="9">
        <v>2.2000000000000001E-3</v>
      </c>
      <c r="E33" s="9">
        <v>0.59199999999999997</v>
      </c>
      <c r="F33" s="9">
        <v>2.1999999999999999E-2</v>
      </c>
      <c r="G33" s="9">
        <v>7.4590000000000004E-2</v>
      </c>
      <c r="H33" s="9">
        <v>8.0000000000000004E-4</v>
      </c>
      <c r="I33" s="6">
        <v>469</v>
      </c>
      <c r="J33" s="6">
        <v>14</v>
      </c>
      <c r="K33" s="6">
        <v>463.7</v>
      </c>
      <c r="L33" s="6">
        <v>4.8</v>
      </c>
      <c r="M33" s="26">
        <v>99</v>
      </c>
      <c r="N33" s="6">
        <v>120.4</v>
      </c>
      <c r="O33" s="6">
        <v>150.69999999999999</v>
      </c>
      <c r="P33" s="6">
        <v>330.2</v>
      </c>
      <c r="Q33" s="6">
        <v>1.464</v>
      </c>
      <c r="R33" s="6">
        <v>453.1</v>
      </c>
      <c r="S33" s="26">
        <v>10740</v>
      </c>
      <c r="T33" s="7">
        <v>0.8</v>
      </c>
      <c r="U33" s="7">
        <f t="shared" si="7"/>
        <v>0.3325976605605826</v>
      </c>
      <c r="V33" s="7">
        <f t="shared" si="8"/>
        <v>89.202657807308967</v>
      </c>
      <c r="W33" s="7">
        <f t="shared" si="3"/>
        <v>82.240437158469945</v>
      </c>
      <c r="X33" s="7">
        <f t="shared" si="9"/>
        <v>0.72875744868682402</v>
      </c>
    </row>
    <row r="34" spans="1:24" x14ac:dyDescent="0.2">
      <c r="A34" s="5" t="s">
        <v>104</v>
      </c>
      <c r="B34" s="5" t="s">
        <v>72</v>
      </c>
      <c r="C34" s="9">
        <v>5.67E-2</v>
      </c>
      <c r="D34" s="9">
        <v>2.8999999999999998E-3</v>
      </c>
      <c r="E34" s="9">
        <v>0.57799999999999996</v>
      </c>
      <c r="F34" s="9">
        <v>2.8000000000000001E-2</v>
      </c>
      <c r="G34" s="9">
        <v>7.4499999999999997E-2</v>
      </c>
      <c r="H34" s="9">
        <v>1E-3</v>
      </c>
      <c r="I34" s="6">
        <v>461</v>
      </c>
      <c r="J34" s="6">
        <v>19</v>
      </c>
      <c r="K34" s="6">
        <v>463.2</v>
      </c>
      <c r="L34" s="6">
        <v>6.2</v>
      </c>
      <c r="M34" s="26">
        <v>100</v>
      </c>
      <c r="N34" s="6">
        <v>55.6</v>
      </c>
      <c r="O34" s="6">
        <v>76.599999999999994</v>
      </c>
      <c r="P34" s="6">
        <v>314.7</v>
      </c>
      <c r="Q34" s="6">
        <v>0.79900000000000004</v>
      </c>
      <c r="R34" s="6">
        <v>327</v>
      </c>
      <c r="S34" s="26">
        <v>11080</v>
      </c>
      <c r="T34" s="7">
        <v>0.73</v>
      </c>
      <c r="U34" s="7">
        <f t="shared" si="7"/>
        <v>0.23425076452599386</v>
      </c>
      <c r="V34" s="7">
        <f t="shared" si="8"/>
        <v>199.28057553956833</v>
      </c>
      <c r="W34" s="7">
        <f t="shared" si="3"/>
        <v>69.58698372966208</v>
      </c>
      <c r="X34" s="7">
        <f t="shared" si="9"/>
        <v>0.96238532110091735</v>
      </c>
    </row>
    <row r="35" spans="1:24" x14ac:dyDescent="0.2">
      <c r="A35" s="5" t="s">
        <v>105</v>
      </c>
      <c r="B35" s="5" t="s">
        <v>72</v>
      </c>
      <c r="C35" s="9">
        <v>5.7700000000000001E-2</v>
      </c>
      <c r="D35" s="9">
        <v>2.2000000000000001E-3</v>
      </c>
      <c r="E35" s="9">
        <v>0.59699999999999998</v>
      </c>
      <c r="F35" s="9">
        <v>2.3E-2</v>
      </c>
      <c r="G35" s="9">
        <v>7.4829999999999994E-2</v>
      </c>
      <c r="H35" s="9">
        <v>9.2000000000000003E-4</v>
      </c>
      <c r="I35" s="6">
        <v>475</v>
      </c>
      <c r="J35" s="6">
        <v>14</v>
      </c>
      <c r="K35" s="6">
        <v>465.1</v>
      </c>
      <c r="L35" s="6">
        <v>5.5</v>
      </c>
      <c r="M35" s="26">
        <v>98</v>
      </c>
      <c r="N35" s="6">
        <v>140.80000000000001</v>
      </c>
      <c r="O35" s="6">
        <v>132.5</v>
      </c>
      <c r="P35" s="6">
        <v>379</v>
      </c>
      <c r="Q35" s="6">
        <v>1.91</v>
      </c>
      <c r="R35" s="6">
        <v>576</v>
      </c>
      <c r="S35" s="26">
        <v>10720</v>
      </c>
      <c r="T35" s="7">
        <v>1.06</v>
      </c>
      <c r="U35" s="7">
        <f t="shared" si="7"/>
        <v>0.23003472222222221</v>
      </c>
      <c r="V35" s="7">
        <f t="shared" si="8"/>
        <v>76.136363636363626</v>
      </c>
      <c r="W35" s="7">
        <f t="shared" si="3"/>
        <v>73.717277486911001</v>
      </c>
      <c r="X35" s="7">
        <f t="shared" si="9"/>
        <v>0.65798611111111116</v>
      </c>
    </row>
    <row r="36" spans="1:24" x14ac:dyDescent="0.2">
      <c r="A36" s="5" t="s">
        <v>106</v>
      </c>
      <c r="B36" s="5" t="s">
        <v>72</v>
      </c>
      <c r="C36" s="9">
        <v>5.6300000000000003E-2</v>
      </c>
      <c r="D36" s="9">
        <v>2.7000000000000001E-3</v>
      </c>
      <c r="E36" s="9">
        <v>0.58699999999999997</v>
      </c>
      <c r="F36" s="9">
        <v>2.9000000000000001E-2</v>
      </c>
      <c r="G36" s="9">
        <v>7.4999999999999997E-2</v>
      </c>
      <c r="H36" s="9">
        <v>1.1000000000000001E-3</v>
      </c>
      <c r="I36" s="6">
        <v>467</v>
      </c>
      <c r="J36" s="6">
        <v>19</v>
      </c>
      <c r="K36" s="6">
        <v>465.9</v>
      </c>
      <c r="L36" s="6">
        <v>6.5</v>
      </c>
      <c r="M36" s="26">
        <v>100</v>
      </c>
      <c r="N36" s="6">
        <v>261.3</v>
      </c>
      <c r="O36" s="6">
        <v>245.4</v>
      </c>
      <c r="P36" s="6">
        <v>289.7</v>
      </c>
      <c r="Q36" s="6">
        <v>1.91</v>
      </c>
      <c r="R36" s="6">
        <v>624</v>
      </c>
      <c r="S36" s="26">
        <v>9990</v>
      </c>
      <c r="T36" s="7">
        <v>1.06</v>
      </c>
      <c r="U36" s="7">
        <f t="shared" si="7"/>
        <v>0.39326923076923076</v>
      </c>
      <c r="V36" s="7">
        <f t="shared" si="8"/>
        <v>38.231917336394943</v>
      </c>
      <c r="W36" s="7">
        <f t="shared" si="3"/>
        <v>136.80628272251309</v>
      </c>
      <c r="X36" s="7">
        <f t="shared" si="9"/>
        <v>0.46426282051282047</v>
      </c>
    </row>
    <row r="37" spans="1:24" x14ac:dyDescent="0.2">
      <c r="A37" s="5" t="s">
        <v>107</v>
      </c>
      <c r="B37" s="5" t="s">
        <v>72</v>
      </c>
      <c r="C37" s="9">
        <v>5.4800000000000001E-2</v>
      </c>
      <c r="D37" s="9">
        <v>2.2000000000000001E-3</v>
      </c>
      <c r="E37" s="9">
        <v>0.55700000000000005</v>
      </c>
      <c r="F37" s="9">
        <v>2.3E-2</v>
      </c>
      <c r="G37" s="9">
        <v>7.3599999999999999E-2</v>
      </c>
      <c r="H37" s="9">
        <v>1.4E-3</v>
      </c>
      <c r="I37" s="6">
        <v>448</v>
      </c>
      <c r="J37" s="6">
        <v>15</v>
      </c>
      <c r="K37" s="6">
        <v>457.7</v>
      </c>
      <c r="L37" s="6">
        <v>8.5</v>
      </c>
      <c r="M37" s="26">
        <v>98</v>
      </c>
      <c r="N37" s="6">
        <v>222</v>
      </c>
      <c r="O37" s="6">
        <v>218</v>
      </c>
      <c r="P37" s="6">
        <v>322.60000000000002</v>
      </c>
      <c r="Q37" s="6">
        <v>1.81</v>
      </c>
      <c r="R37" s="6">
        <v>659</v>
      </c>
      <c r="S37" s="26">
        <v>10760</v>
      </c>
      <c r="T37" s="7">
        <v>1.02</v>
      </c>
      <c r="U37" s="7">
        <f t="shared" si="7"/>
        <v>0.33080424886191201</v>
      </c>
      <c r="V37" s="7">
        <f t="shared" si="8"/>
        <v>48.468468468468465</v>
      </c>
      <c r="W37" s="7">
        <f t="shared" si="3"/>
        <v>122.65193370165746</v>
      </c>
      <c r="X37" s="7">
        <f t="shared" si="9"/>
        <v>0.48952959028831566</v>
      </c>
    </row>
    <row r="38" spans="1:24" x14ac:dyDescent="0.2">
      <c r="A38" s="5" t="s">
        <v>108</v>
      </c>
      <c r="B38" s="5" t="s">
        <v>72</v>
      </c>
      <c r="C38" s="9">
        <v>5.6899999999999999E-2</v>
      </c>
      <c r="D38" s="9">
        <v>2.7000000000000001E-3</v>
      </c>
      <c r="E38" s="9">
        <v>0.58799999999999997</v>
      </c>
      <c r="F38" s="9">
        <v>2.9000000000000001E-2</v>
      </c>
      <c r="G38" s="9">
        <v>7.4899999999999994E-2</v>
      </c>
      <c r="H38" s="9">
        <v>1.1999999999999999E-3</v>
      </c>
      <c r="I38" s="6">
        <v>468</v>
      </c>
      <c r="J38" s="6">
        <v>19</v>
      </c>
      <c r="K38" s="6">
        <v>465.6</v>
      </c>
      <c r="L38" s="6">
        <v>7.3</v>
      </c>
      <c r="M38" s="26">
        <v>99</v>
      </c>
      <c r="N38" s="6">
        <v>145.6</v>
      </c>
      <c r="O38" s="6">
        <v>173.3</v>
      </c>
      <c r="P38" s="6">
        <v>350.9</v>
      </c>
      <c r="Q38" s="6">
        <v>1.05</v>
      </c>
      <c r="R38" s="6">
        <v>585</v>
      </c>
      <c r="S38" s="26">
        <v>10420</v>
      </c>
      <c r="T38" s="7">
        <v>0.84</v>
      </c>
      <c r="U38" s="7">
        <f t="shared" si="7"/>
        <v>0.29623931623931626</v>
      </c>
      <c r="V38" s="7">
        <f t="shared" si="8"/>
        <v>71.565934065934073</v>
      </c>
      <c r="W38" s="7">
        <f t="shared" si="3"/>
        <v>138.66666666666666</v>
      </c>
      <c r="X38" s="7">
        <f t="shared" si="9"/>
        <v>0.59982905982905976</v>
      </c>
    </row>
    <row r="39" spans="1:24" x14ac:dyDescent="0.2">
      <c r="A39" s="31" t="s">
        <v>109</v>
      </c>
      <c r="B39" s="31" t="s">
        <v>72</v>
      </c>
      <c r="C39" s="32">
        <v>5.5500000000000001E-2</v>
      </c>
      <c r="D39" s="32">
        <v>2.5000000000000001E-3</v>
      </c>
      <c r="E39" s="32">
        <v>0.6</v>
      </c>
      <c r="F39" s="32">
        <v>2.8000000000000001E-2</v>
      </c>
      <c r="G39" s="32">
        <v>7.8799999999999995E-2</v>
      </c>
      <c r="H39" s="32">
        <v>1.4E-3</v>
      </c>
      <c r="I39" s="33">
        <v>475</v>
      </c>
      <c r="J39" s="33">
        <v>18</v>
      </c>
      <c r="K39" s="33">
        <v>488.8</v>
      </c>
      <c r="L39" s="33">
        <v>8.6999999999999993</v>
      </c>
      <c r="M39" s="34">
        <v>97</v>
      </c>
      <c r="N39" s="33">
        <v>92</v>
      </c>
      <c r="O39" s="33">
        <v>140.1</v>
      </c>
      <c r="P39" s="6">
        <v>345.1</v>
      </c>
      <c r="Q39" s="6">
        <v>1.04</v>
      </c>
      <c r="R39" s="6">
        <v>473</v>
      </c>
      <c r="S39" s="26">
        <v>10200</v>
      </c>
      <c r="T39" s="35">
        <v>0.66</v>
      </c>
      <c r="U39" s="7">
        <f t="shared" si="7"/>
        <v>0.29619450317124735</v>
      </c>
      <c r="V39" s="7">
        <f t="shared" si="8"/>
        <v>110.8695652173913</v>
      </c>
      <c r="W39" s="7">
        <f t="shared" si="3"/>
        <v>88.461538461538453</v>
      </c>
      <c r="X39" s="7">
        <f t="shared" si="9"/>
        <v>0.72959830866807618</v>
      </c>
    </row>
    <row r="40" spans="1:24" x14ac:dyDescent="0.2">
      <c r="A40" s="5" t="s">
        <v>110</v>
      </c>
      <c r="B40" s="5" t="s">
        <v>72</v>
      </c>
      <c r="C40" s="9">
        <v>5.74E-2</v>
      </c>
      <c r="D40" s="9">
        <v>1.4E-3</v>
      </c>
      <c r="E40" s="9">
        <v>0.60599999999999998</v>
      </c>
      <c r="F40" s="9">
        <v>1.4E-2</v>
      </c>
      <c r="G40" s="9">
        <v>7.6509999999999995E-2</v>
      </c>
      <c r="H40" s="9">
        <v>7.1000000000000002E-4</v>
      </c>
      <c r="I40" s="6">
        <v>479.8</v>
      </c>
      <c r="J40" s="6">
        <v>8.6999999999999993</v>
      </c>
      <c r="K40" s="6">
        <v>475.2</v>
      </c>
      <c r="L40" s="6">
        <v>4.2</v>
      </c>
      <c r="M40" s="26">
        <v>99</v>
      </c>
      <c r="N40" s="6">
        <v>141.80000000000001</v>
      </c>
      <c r="O40" s="6">
        <v>274.10000000000002</v>
      </c>
      <c r="P40" s="6">
        <v>333.3</v>
      </c>
      <c r="Q40" s="6">
        <v>3.55</v>
      </c>
      <c r="R40" s="6">
        <v>428</v>
      </c>
      <c r="S40" s="26">
        <v>10890</v>
      </c>
      <c r="T40" s="7">
        <v>0.52</v>
      </c>
      <c r="U40" s="7">
        <f t="shared" si="7"/>
        <v>0.64042056074766363</v>
      </c>
      <c r="V40" s="7">
        <f t="shared" si="8"/>
        <v>76.798307475317344</v>
      </c>
      <c r="W40" s="7">
        <f t="shared" si="3"/>
        <v>39.943661971830991</v>
      </c>
      <c r="X40" s="7">
        <f t="shared" si="9"/>
        <v>0.77873831775700941</v>
      </c>
    </row>
    <row r="41" spans="1:24" x14ac:dyDescent="0.2">
      <c r="A41" s="5" t="s">
        <v>111</v>
      </c>
      <c r="B41" s="5" t="s">
        <v>72</v>
      </c>
      <c r="C41" s="9">
        <v>5.6800000000000003E-2</v>
      </c>
      <c r="D41" s="9">
        <v>2.7000000000000001E-3</v>
      </c>
      <c r="E41" s="9">
        <v>0.58799999999999997</v>
      </c>
      <c r="F41" s="9">
        <v>2.5999999999999999E-2</v>
      </c>
      <c r="G41" s="9">
        <v>7.5200000000000003E-2</v>
      </c>
      <c r="H41" s="9">
        <v>1.4E-3</v>
      </c>
      <c r="I41" s="6">
        <v>468</v>
      </c>
      <c r="J41" s="6">
        <v>17</v>
      </c>
      <c r="K41" s="6">
        <v>467.6</v>
      </c>
      <c r="L41" s="6">
        <v>8.4</v>
      </c>
      <c r="M41" s="26">
        <v>100</v>
      </c>
      <c r="N41" s="6">
        <v>105.8</v>
      </c>
      <c r="O41" s="6">
        <v>133.69999999999999</v>
      </c>
      <c r="P41" s="6">
        <v>333.2</v>
      </c>
      <c r="Q41" s="6">
        <v>1.1499999999999999</v>
      </c>
      <c r="R41" s="6">
        <v>494</v>
      </c>
      <c r="S41" s="26">
        <v>10810</v>
      </c>
      <c r="T41" s="7">
        <v>0.79</v>
      </c>
      <c r="U41" s="7">
        <f t="shared" si="7"/>
        <v>0.27064777327935219</v>
      </c>
      <c r="V41" s="7">
        <f t="shared" si="8"/>
        <v>102.17391304347827</v>
      </c>
      <c r="W41" s="7">
        <f t="shared" si="3"/>
        <v>92</v>
      </c>
      <c r="X41" s="7">
        <f t="shared" si="9"/>
        <v>0.67449392712550604</v>
      </c>
    </row>
    <row r="42" spans="1:24" x14ac:dyDescent="0.2">
      <c r="A42" s="19" t="s">
        <v>112</v>
      </c>
      <c r="B42" s="19" t="s">
        <v>72</v>
      </c>
      <c r="C42" s="23">
        <v>5.7000000000000002E-2</v>
      </c>
      <c r="D42" s="23">
        <v>2E-3</v>
      </c>
      <c r="E42" s="23">
        <v>0.58799999999999997</v>
      </c>
      <c r="F42" s="23">
        <v>0.02</v>
      </c>
      <c r="G42" s="23">
        <v>7.4740000000000001E-2</v>
      </c>
      <c r="H42" s="23">
        <v>8.8999999999999995E-4</v>
      </c>
      <c r="I42" s="20">
        <v>468</v>
      </c>
      <c r="J42" s="20">
        <v>13</v>
      </c>
      <c r="K42" s="20">
        <v>464.6</v>
      </c>
      <c r="L42" s="20">
        <v>5.3</v>
      </c>
      <c r="M42" s="37">
        <v>99</v>
      </c>
      <c r="N42" s="20">
        <v>236</v>
      </c>
      <c r="O42" s="20">
        <v>225.1</v>
      </c>
      <c r="P42" s="20">
        <v>356.6</v>
      </c>
      <c r="Q42" s="20">
        <v>3.07</v>
      </c>
      <c r="R42" s="20">
        <v>781</v>
      </c>
      <c r="S42" s="37">
        <v>10900</v>
      </c>
      <c r="T42" s="21">
        <v>1.05</v>
      </c>
      <c r="U42" s="21">
        <f t="shared" si="7"/>
        <v>0.28822023047375162</v>
      </c>
      <c r="V42" s="21">
        <f t="shared" si="8"/>
        <v>46.186440677966104</v>
      </c>
      <c r="W42" s="21">
        <f t="shared" si="3"/>
        <v>76.872964169381106</v>
      </c>
      <c r="X42" s="21">
        <f t="shared" si="9"/>
        <v>0.45659411011523693</v>
      </c>
    </row>
    <row r="43" spans="1:24" x14ac:dyDescent="0.2">
      <c r="P43" s="36"/>
      <c r="Q43" s="36"/>
      <c r="R43" s="36"/>
      <c r="S43" s="36"/>
      <c r="V43" s="7"/>
    </row>
    <row r="44" spans="1:24" x14ac:dyDescent="0.2">
      <c r="P44" s="36"/>
      <c r="Q44" s="36"/>
      <c r="R44" s="36"/>
      <c r="S44" s="36"/>
    </row>
    <row r="45" spans="1:24" x14ac:dyDescent="0.2">
      <c r="P45" s="36"/>
      <c r="Q45" s="36"/>
      <c r="R45" s="36"/>
      <c r="S45" s="36"/>
    </row>
    <row r="46" spans="1:24" x14ac:dyDescent="0.2">
      <c r="P46" s="36"/>
      <c r="Q46" s="36"/>
      <c r="R46" s="36"/>
      <c r="S46" s="36"/>
    </row>
    <row r="47" spans="1:24" x14ac:dyDescent="0.2">
      <c r="P47" s="36"/>
      <c r="Q47" s="36"/>
      <c r="R47" s="36"/>
      <c r="S47" s="36"/>
    </row>
    <row r="48" spans="1:24" x14ac:dyDescent="0.2">
      <c r="P48" s="36"/>
      <c r="Q48" s="36"/>
      <c r="R48" s="36"/>
      <c r="S48" s="36"/>
    </row>
    <row r="49" spans="16:19" x14ac:dyDescent="0.2">
      <c r="P49" s="36"/>
      <c r="Q49" s="36"/>
      <c r="R49" s="36"/>
      <c r="S49" s="36"/>
    </row>
    <row r="50" spans="16:19" x14ac:dyDescent="0.2">
      <c r="P50" s="36"/>
      <c r="Q50" s="36"/>
      <c r="R50" s="36"/>
      <c r="S50" s="36"/>
    </row>
    <row r="51" spans="16:19" x14ac:dyDescent="0.2">
      <c r="P51" s="36"/>
      <c r="Q51" s="36"/>
      <c r="R51" s="36"/>
      <c r="S51" s="36"/>
    </row>
    <row r="52" spans="16:19" x14ac:dyDescent="0.2">
      <c r="P52" s="36"/>
      <c r="Q52" s="36"/>
      <c r="R52" s="36"/>
      <c r="S52" s="36"/>
    </row>
    <row r="53" spans="16:19" x14ac:dyDescent="0.2">
      <c r="P53" s="36"/>
      <c r="Q53" s="36"/>
      <c r="R53" s="36"/>
      <c r="S53" s="36"/>
    </row>
    <row r="54" spans="16:19" x14ac:dyDescent="0.2">
      <c r="P54" s="36"/>
      <c r="Q54" s="36"/>
      <c r="R54" s="36"/>
      <c r="S54" s="36"/>
    </row>
    <row r="55" spans="16:19" x14ac:dyDescent="0.2">
      <c r="P55" s="36"/>
      <c r="Q55" s="36"/>
      <c r="R55" s="36"/>
      <c r="S55" s="36"/>
    </row>
    <row r="56" spans="16:19" x14ac:dyDescent="0.2">
      <c r="P56" s="36"/>
      <c r="Q56" s="36"/>
      <c r="R56" s="36"/>
      <c r="S56" s="36"/>
    </row>
    <row r="57" spans="16:19" x14ac:dyDescent="0.2">
      <c r="P57" s="36"/>
      <c r="Q57" s="36"/>
      <c r="R57" s="36"/>
      <c r="S57" s="36"/>
    </row>
    <row r="58" spans="16:19" x14ac:dyDescent="0.2">
      <c r="P58" s="36"/>
      <c r="Q58" s="36"/>
      <c r="R58" s="36"/>
      <c r="S58" s="36"/>
    </row>
    <row r="59" spans="16:19" x14ac:dyDescent="0.2">
      <c r="P59" s="36"/>
      <c r="Q59" s="36"/>
      <c r="R59" s="36"/>
      <c r="S59" s="36"/>
    </row>
    <row r="60" spans="16:19" x14ac:dyDescent="0.2">
      <c r="P60" s="36"/>
      <c r="Q60" s="36"/>
      <c r="R60" s="36"/>
      <c r="S60" s="36"/>
    </row>
    <row r="61" spans="16:19" x14ac:dyDescent="0.2">
      <c r="P61" s="36"/>
      <c r="Q61" s="36"/>
      <c r="R61" s="36"/>
      <c r="S61" s="36"/>
    </row>
    <row r="62" spans="16:19" x14ac:dyDescent="0.2">
      <c r="P62" s="36"/>
      <c r="Q62" s="36"/>
      <c r="R62" s="36"/>
      <c r="S62" s="36"/>
    </row>
    <row r="63" spans="16:19" x14ac:dyDescent="0.2">
      <c r="P63" s="36"/>
      <c r="Q63" s="36"/>
      <c r="R63" s="36"/>
      <c r="S63" s="36"/>
    </row>
    <row r="64" spans="16:19" x14ac:dyDescent="0.2">
      <c r="P64" s="36"/>
      <c r="Q64" s="36"/>
      <c r="R64" s="36"/>
      <c r="S64" s="36"/>
    </row>
    <row r="65" spans="16:19" x14ac:dyDescent="0.2">
      <c r="P65" s="36"/>
      <c r="Q65" s="36"/>
      <c r="R65" s="36"/>
      <c r="S65" s="36"/>
    </row>
    <row r="66" spans="16:19" x14ac:dyDescent="0.2">
      <c r="P66" s="36"/>
      <c r="Q66" s="36"/>
      <c r="R66" s="36"/>
      <c r="S66" s="36"/>
    </row>
    <row r="67" spans="16:19" x14ac:dyDescent="0.2">
      <c r="P67" s="36"/>
      <c r="Q67" s="36"/>
      <c r="R67" s="36"/>
      <c r="S67" s="36"/>
    </row>
    <row r="68" spans="16:19" x14ac:dyDescent="0.2">
      <c r="P68" s="36"/>
      <c r="Q68" s="36"/>
      <c r="R68" s="36"/>
      <c r="S68" s="36"/>
    </row>
    <row r="69" spans="16:19" x14ac:dyDescent="0.2">
      <c r="P69" s="36"/>
      <c r="Q69" s="36"/>
      <c r="R69" s="36"/>
      <c r="S69" s="36"/>
    </row>
    <row r="70" spans="16:19" x14ac:dyDescent="0.2">
      <c r="P70" s="36"/>
      <c r="Q70" s="36"/>
      <c r="R70" s="36"/>
      <c r="S70" s="36"/>
    </row>
    <row r="71" spans="16:19" x14ac:dyDescent="0.2">
      <c r="P71" s="36"/>
      <c r="Q71" s="36"/>
      <c r="R71" s="36"/>
      <c r="S71" s="36"/>
    </row>
    <row r="72" spans="16:19" x14ac:dyDescent="0.2">
      <c r="P72" s="36"/>
      <c r="Q72" s="36"/>
      <c r="R72" s="36"/>
      <c r="S72" s="36"/>
    </row>
    <row r="73" spans="16:19" x14ac:dyDescent="0.2">
      <c r="P73" s="36"/>
      <c r="Q73" s="36"/>
      <c r="R73" s="36"/>
      <c r="S73" s="36"/>
    </row>
    <row r="74" spans="16:19" x14ac:dyDescent="0.2">
      <c r="P74" s="36"/>
      <c r="Q74" s="36"/>
      <c r="R74" s="36"/>
      <c r="S74" s="36"/>
    </row>
    <row r="75" spans="16:19" x14ac:dyDescent="0.2">
      <c r="P75" s="36"/>
      <c r="Q75" s="36"/>
      <c r="R75" s="36"/>
      <c r="S75" s="36"/>
    </row>
    <row r="76" spans="16:19" x14ac:dyDescent="0.2">
      <c r="P76" s="36"/>
      <c r="Q76" s="36"/>
      <c r="R76" s="36"/>
      <c r="S76" s="36"/>
    </row>
    <row r="77" spans="16:19" x14ac:dyDescent="0.2">
      <c r="P77" s="36"/>
      <c r="Q77" s="36"/>
      <c r="R77" s="36"/>
      <c r="S77" s="36"/>
    </row>
    <row r="78" spans="16:19" x14ac:dyDescent="0.2">
      <c r="P78" s="36"/>
      <c r="Q78" s="36"/>
      <c r="R78" s="36"/>
      <c r="S78" s="36"/>
    </row>
    <row r="79" spans="16:19" x14ac:dyDescent="0.2">
      <c r="P79" s="36"/>
      <c r="Q79" s="36"/>
      <c r="R79" s="36"/>
      <c r="S79" s="36"/>
    </row>
    <row r="80" spans="16:19" x14ac:dyDescent="0.2">
      <c r="P80" s="36"/>
      <c r="Q80" s="36"/>
      <c r="R80" s="36"/>
      <c r="S80" s="36"/>
    </row>
    <row r="81" spans="16:19" x14ac:dyDescent="0.2">
      <c r="P81" s="36"/>
      <c r="Q81" s="36"/>
      <c r="R81" s="36"/>
      <c r="S81" s="36"/>
    </row>
    <row r="82" spans="16:19" x14ac:dyDescent="0.2">
      <c r="P82" s="36"/>
      <c r="Q82" s="36"/>
      <c r="R82" s="36"/>
      <c r="S82" s="36"/>
    </row>
    <row r="83" spans="16:19" x14ac:dyDescent="0.2">
      <c r="P83" s="36"/>
      <c r="Q83" s="36"/>
      <c r="R83" s="36"/>
      <c r="S83" s="36"/>
    </row>
    <row r="84" spans="16:19" x14ac:dyDescent="0.2">
      <c r="P84" s="36"/>
      <c r="Q84" s="36"/>
      <c r="R84" s="36"/>
      <c r="S84" s="36"/>
    </row>
    <row r="85" spans="16:19" x14ac:dyDescent="0.2">
      <c r="P85" s="36"/>
      <c r="Q85" s="36"/>
      <c r="R85" s="36"/>
      <c r="S85" s="36"/>
    </row>
    <row r="86" spans="16:19" x14ac:dyDescent="0.2">
      <c r="P86" s="36"/>
      <c r="Q86" s="36"/>
      <c r="R86" s="36"/>
      <c r="S86" s="36"/>
    </row>
    <row r="87" spans="16:19" x14ac:dyDescent="0.2">
      <c r="P87" s="36"/>
      <c r="Q87" s="36"/>
      <c r="R87" s="36"/>
      <c r="S87" s="36"/>
    </row>
    <row r="88" spans="16:19" x14ac:dyDescent="0.2">
      <c r="P88" s="36"/>
      <c r="Q88" s="36"/>
      <c r="R88" s="36"/>
      <c r="S88" s="36"/>
    </row>
    <row r="89" spans="16:19" x14ac:dyDescent="0.2">
      <c r="P89" s="36"/>
      <c r="Q89" s="36"/>
      <c r="R89" s="36"/>
      <c r="S89" s="36"/>
    </row>
    <row r="90" spans="16:19" x14ac:dyDescent="0.2">
      <c r="P90" s="36"/>
      <c r="Q90" s="36"/>
      <c r="R90" s="36"/>
      <c r="S90" s="36"/>
    </row>
    <row r="91" spans="16:19" x14ac:dyDescent="0.2">
      <c r="P91" s="36"/>
      <c r="Q91" s="36"/>
      <c r="R91" s="36"/>
      <c r="S91" s="36"/>
    </row>
    <row r="92" spans="16:19" x14ac:dyDescent="0.2">
      <c r="P92" s="36"/>
      <c r="Q92" s="36"/>
      <c r="R92" s="36"/>
      <c r="S92" s="36"/>
    </row>
    <row r="93" spans="16:19" x14ac:dyDescent="0.2">
      <c r="P93" s="36"/>
      <c r="Q93" s="36"/>
      <c r="R93" s="36"/>
      <c r="S93" s="36"/>
    </row>
    <row r="94" spans="16:19" x14ac:dyDescent="0.2">
      <c r="P94" s="36"/>
      <c r="Q94" s="36"/>
      <c r="R94" s="36"/>
      <c r="S94" s="36"/>
    </row>
    <row r="95" spans="16:19" x14ac:dyDescent="0.2">
      <c r="P95" s="36"/>
      <c r="Q95" s="36"/>
      <c r="R95" s="36"/>
      <c r="S95" s="36"/>
    </row>
    <row r="100" spans="16:19" x14ac:dyDescent="0.2">
      <c r="P100" s="36"/>
      <c r="Q100" s="36"/>
      <c r="R100" s="36"/>
      <c r="S100" s="36"/>
    </row>
    <row r="101" spans="16:19" x14ac:dyDescent="0.2">
      <c r="P101" s="36"/>
      <c r="Q101" s="36"/>
      <c r="R101" s="36"/>
      <c r="S101" s="36"/>
    </row>
    <row r="102" spans="16:19" x14ac:dyDescent="0.2">
      <c r="P102" s="36"/>
      <c r="Q102" s="36"/>
      <c r="R102" s="36"/>
      <c r="S102" s="36"/>
    </row>
    <row r="103" spans="16:19" x14ac:dyDescent="0.2">
      <c r="P103" s="36"/>
      <c r="Q103" s="36"/>
      <c r="R103" s="36"/>
      <c r="S103" s="36"/>
    </row>
    <row r="104" spans="16:19" x14ac:dyDescent="0.2">
      <c r="P104" s="36"/>
      <c r="Q104" s="36"/>
      <c r="R104" s="36"/>
      <c r="S104" s="36"/>
    </row>
    <row r="105" spans="16:19" x14ac:dyDescent="0.2">
      <c r="P105" s="36"/>
      <c r="Q105" s="36"/>
      <c r="R105" s="36"/>
      <c r="S105" s="36"/>
    </row>
    <row r="106" spans="16:19" x14ac:dyDescent="0.2">
      <c r="P106" s="36"/>
      <c r="Q106" s="36"/>
      <c r="R106" s="36"/>
      <c r="S106" s="36"/>
    </row>
    <row r="107" spans="16:19" x14ac:dyDescent="0.2">
      <c r="P107" s="36"/>
      <c r="Q107" s="36"/>
      <c r="R107" s="36"/>
      <c r="S107" s="36"/>
    </row>
    <row r="108" spans="16:19" x14ac:dyDescent="0.2">
      <c r="P108" s="36"/>
      <c r="Q108" s="36"/>
      <c r="R108" s="36"/>
      <c r="S108" s="36"/>
    </row>
    <row r="109" spans="16:19" x14ac:dyDescent="0.2">
      <c r="P109" s="36"/>
      <c r="Q109" s="36"/>
      <c r="R109" s="36"/>
      <c r="S109" s="36"/>
    </row>
    <row r="110" spans="16:19" x14ac:dyDescent="0.2">
      <c r="P110" s="36"/>
      <c r="Q110" s="36"/>
      <c r="R110" s="36"/>
      <c r="S110" s="36"/>
    </row>
    <row r="111" spans="16:19" x14ac:dyDescent="0.2">
      <c r="P111" s="36"/>
      <c r="Q111" s="36"/>
      <c r="R111" s="36"/>
      <c r="S111" s="36"/>
    </row>
    <row r="112" spans="16:19" x14ac:dyDescent="0.2">
      <c r="P112" s="36"/>
      <c r="Q112" s="36"/>
      <c r="R112" s="36"/>
      <c r="S112" s="36"/>
    </row>
    <row r="113" spans="16:19" x14ac:dyDescent="0.2">
      <c r="P113" s="36"/>
      <c r="Q113" s="36"/>
      <c r="R113" s="36"/>
      <c r="S113" s="36"/>
    </row>
    <row r="114" spans="16:19" x14ac:dyDescent="0.2">
      <c r="P114" s="36"/>
      <c r="Q114" s="36"/>
      <c r="R114" s="36"/>
      <c r="S114" s="36"/>
    </row>
    <row r="115" spans="16:19" x14ac:dyDescent="0.2">
      <c r="P115" s="36"/>
      <c r="Q115" s="36"/>
      <c r="R115" s="36"/>
      <c r="S115" s="36"/>
    </row>
    <row r="116" spans="16:19" x14ac:dyDescent="0.2">
      <c r="P116" s="36"/>
      <c r="Q116" s="36"/>
      <c r="R116" s="36"/>
      <c r="S116" s="36"/>
    </row>
    <row r="117" spans="16:19" x14ac:dyDescent="0.2">
      <c r="P117" s="36"/>
      <c r="Q117" s="36"/>
      <c r="R117" s="36"/>
      <c r="S117" s="36"/>
    </row>
    <row r="118" spans="16:19" x14ac:dyDescent="0.2">
      <c r="P118" s="36"/>
      <c r="Q118" s="36"/>
      <c r="R118" s="36"/>
      <c r="S118" s="36"/>
    </row>
    <row r="119" spans="16:19" x14ac:dyDescent="0.2">
      <c r="P119" s="36"/>
      <c r="Q119" s="36"/>
      <c r="R119" s="36"/>
      <c r="S119" s="36"/>
    </row>
    <row r="120" spans="16:19" x14ac:dyDescent="0.2">
      <c r="P120" s="36"/>
      <c r="Q120" s="36"/>
      <c r="R120" s="36"/>
      <c r="S120" s="36"/>
    </row>
    <row r="121" spans="16:19" x14ac:dyDescent="0.2">
      <c r="P121" s="36"/>
      <c r="Q121" s="36"/>
      <c r="R121" s="36"/>
      <c r="S121" s="36"/>
    </row>
    <row r="122" spans="16:19" x14ac:dyDescent="0.2">
      <c r="P122" s="36"/>
      <c r="Q122" s="36"/>
      <c r="R122" s="36"/>
      <c r="S122" s="36"/>
    </row>
    <row r="123" spans="16:19" x14ac:dyDescent="0.2">
      <c r="P123" s="36"/>
      <c r="Q123" s="36"/>
      <c r="R123" s="36"/>
      <c r="S123" s="36"/>
    </row>
    <row r="124" spans="16:19" x14ac:dyDescent="0.2">
      <c r="P124" s="36"/>
      <c r="Q124" s="36"/>
      <c r="R124" s="36"/>
      <c r="S124" s="36"/>
    </row>
    <row r="125" spans="16:19" x14ac:dyDescent="0.2">
      <c r="P125" s="36"/>
      <c r="Q125" s="36"/>
      <c r="R125" s="36"/>
      <c r="S125" s="36"/>
    </row>
    <row r="126" spans="16:19" x14ac:dyDescent="0.2">
      <c r="P126" s="36"/>
      <c r="Q126" s="36"/>
      <c r="R126" s="36"/>
      <c r="S126" s="36"/>
    </row>
    <row r="127" spans="16:19" x14ac:dyDescent="0.2">
      <c r="P127" s="36"/>
      <c r="Q127" s="36"/>
      <c r="R127" s="36"/>
      <c r="S127" s="36"/>
    </row>
    <row r="128" spans="16:19" x14ac:dyDescent="0.2">
      <c r="P128" s="36"/>
      <c r="Q128" s="36"/>
      <c r="R128" s="36"/>
      <c r="S128" s="36"/>
    </row>
    <row r="129" spans="16:19" x14ac:dyDescent="0.2">
      <c r="P129" s="36"/>
      <c r="Q129" s="36"/>
      <c r="R129" s="36"/>
      <c r="S129" s="36"/>
    </row>
    <row r="130" spans="16:19" x14ac:dyDescent="0.2">
      <c r="P130" s="36"/>
      <c r="Q130" s="36"/>
      <c r="R130" s="36"/>
      <c r="S130" s="36"/>
    </row>
    <row r="131" spans="16:19" x14ac:dyDescent="0.2">
      <c r="P131" s="36"/>
      <c r="Q131" s="36"/>
      <c r="R131" s="36"/>
      <c r="S131" s="36"/>
    </row>
    <row r="132" spans="16:19" x14ac:dyDescent="0.2">
      <c r="P132" s="36"/>
      <c r="Q132" s="36"/>
      <c r="R132" s="36"/>
      <c r="S132" s="36"/>
    </row>
    <row r="133" spans="16:19" x14ac:dyDescent="0.2">
      <c r="P133" s="36"/>
      <c r="Q133" s="36"/>
      <c r="R133" s="36"/>
      <c r="S133" s="36"/>
    </row>
    <row r="134" spans="16:19" x14ac:dyDescent="0.2">
      <c r="P134" s="36"/>
      <c r="Q134" s="36"/>
      <c r="R134" s="36"/>
      <c r="S134" s="36"/>
    </row>
    <row r="135" spans="16:19" x14ac:dyDescent="0.2">
      <c r="P135" s="36"/>
      <c r="Q135" s="36"/>
      <c r="R135" s="36"/>
      <c r="S135" s="36"/>
    </row>
    <row r="136" spans="16:19" x14ac:dyDescent="0.2">
      <c r="P136" s="36"/>
      <c r="Q136" s="36"/>
      <c r="R136" s="36"/>
      <c r="S136" s="36"/>
    </row>
    <row r="137" spans="16:19" x14ac:dyDescent="0.2">
      <c r="P137" s="36"/>
      <c r="Q137" s="36"/>
      <c r="R137" s="36"/>
      <c r="S137" s="36"/>
    </row>
    <row r="138" spans="16:19" x14ac:dyDescent="0.2">
      <c r="P138" s="36"/>
      <c r="Q138" s="36"/>
      <c r="R138" s="36"/>
      <c r="S138" s="36"/>
    </row>
    <row r="139" spans="16:19" x14ac:dyDescent="0.2">
      <c r="P139" s="36"/>
      <c r="Q139" s="36"/>
      <c r="R139" s="36"/>
      <c r="S139" s="36"/>
    </row>
    <row r="140" spans="16:19" x14ac:dyDescent="0.2">
      <c r="P140" s="36"/>
      <c r="Q140" s="36"/>
      <c r="R140" s="36"/>
      <c r="S140" s="36"/>
    </row>
    <row r="141" spans="16:19" x14ac:dyDescent="0.2">
      <c r="P141" s="36"/>
      <c r="Q141" s="36"/>
      <c r="R141" s="36"/>
      <c r="S141" s="36"/>
    </row>
    <row r="142" spans="16:19" x14ac:dyDescent="0.2">
      <c r="P142" s="36"/>
      <c r="Q142" s="36"/>
      <c r="R142" s="36"/>
      <c r="S142" s="36"/>
    </row>
    <row r="143" spans="16:19" x14ac:dyDescent="0.2">
      <c r="P143" s="36"/>
      <c r="Q143" s="36"/>
      <c r="R143" s="36"/>
      <c r="S143" s="36"/>
    </row>
    <row r="144" spans="16:19" x14ac:dyDescent="0.2">
      <c r="P144" s="36"/>
      <c r="Q144" s="36"/>
      <c r="R144" s="36"/>
      <c r="S144" s="36"/>
    </row>
    <row r="145" spans="16:19" x14ac:dyDescent="0.2">
      <c r="P145" s="36"/>
      <c r="Q145" s="36"/>
      <c r="R145" s="36"/>
      <c r="S145" s="36"/>
    </row>
    <row r="146" spans="16:19" x14ac:dyDescent="0.2">
      <c r="P146" s="36"/>
      <c r="Q146" s="36"/>
      <c r="R146" s="36"/>
      <c r="S146" s="36"/>
    </row>
    <row r="147" spans="16:19" x14ac:dyDescent="0.2">
      <c r="P147" s="36"/>
      <c r="Q147" s="36"/>
      <c r="R147" s="36"/>
      <c r="S147" s="36"/>
    </row>
    <row r="148" spans="16:19" x14ac:dyDescent="0.2">
      <c r="P148" s="36"/>
      <c r="Q148" s="36"/>
      <c r="R148" s="36"/>
      <c r="S148" s="36"/>
    </row>
    <row r="149" spans="16:19" x14ac:dyDescent="0.2">
      <c r="P149" s="36"/>
      <c r="Q149" s="36"/>
      <c r="R149" s="36"/>
      <c r="S149" s="36"/>
    </row>
    <row r="150" spans="16:19" x14ac:dyDescent="0.2">
      <c r="P150" s="36"/>
      <c r="Q150" s="36"/>
      <c r="R150" s="36"/>
      <c r="S150" s="36"/>
    </row>
    <row r="151" spans="16:19" x14ac:dyDescent="0.2">
      <c r="P151" s="36"/>
      <c r="Q151" s="36"/>
      <c r="R151" s="36"/>
      <c r="S151" s="36"/>
    </row>
    <row r="152" spans="16:19" x14ac:dyDescent="0.2">
      <c r="P152" s="36"/>
      <c r="Q152" s="36"/>
      <c r="R152" s="36"/>
      <c r="S152" s="36"/>
    </row>
    <row r="153" spans="16:19" x14ac:dyDescent="0.2">
      <c r="P153" s="36"/>
      <c r="Q153" s="36"/>
      <c r="R153" s="36"/>
      <c r="S153" s="36"/>
    </row>
    <row r="154" spans="16:19" x14ac:dyDescent="0.2">
      <c r="P154" s="36"/>
      <c r="Q154" s="36"/>
      <c r="R154" s="36"/>
      <c r="S154" s="36"/>
    </row>
    <row r="155" spans="16:19" x14ac:dyDescent="0.2">
      <c r="P155" s="36"/>
      <c r="Q155" s="36"/>
      <c r="R155" s="36"/>
      <c r="S155" s="36"/>
    </row>
    <row r="156" spans="16:19" x14ac:dyDescent="0.2">
      <c r="P156" s="36"/>
      <c r="Q156" s="36"/>
      <c r="R156" s="36"/>
      <c r="S156" s="36"/>
    </row>
    <row r="157" spans="16:19" x14ac:dyDescent="0.2">
      <c r="P157" s="36"/>
      <c r="Q157" s="36"/>
      <c r="R157" s="36"/>
      <c r="S157" s="36"/>
    </row>
    <row r="158" spans="16:19" x14ac:dyDescent="0.2">
      <c r="P158" s="36"/>
      <c r="Q158" s="36"/>
      <c r="R158" s="36"/>
      <c r="S158" s="36"/>
    </row>
    <row r="159" spans="16:19" x14ac:dyDescent="0.2">
      <c r="P159" s="36"/>
      <c r="Q159" s="36"/>
      <c r="R159" s="36"/>
      <c r="S159" s="36"/>
    </row>
    <row r="160" spans="16:19" x14ac:dyDescent="0.2">
      <c r="P160" s="36"/>
      <c r="Q160" s="36"/>
      <c r="R160" s="36"/>
      <c r="S160" s="36"/>
    </row>
    <row r="161" spans="16:19" x14ac:dyDescent="0.2">
      <c r="P161" s="36"/>
      <c r="Q161" s="36"/>
      <c r="R161" s="36"/>
      <c r="S161" s="36"/>
    </row>
    <row r="162" spans="16:19" x14ac:dyDescent="0.2">
      <c r="P162" s="36"/>
      <c r="Q162" s="36"/>
      <c r="R162" s="36"/>
      <c r="S162" s="36"/>
    </row>
    <row r="163" spans="16:19" x14ac:dyDescent="0.2">
      <c r="P163" s="36"/>
      <c r="Q163" s="36"/>
      <c r="R163" s="36"/>
      <c r="S163" s="36"/>
    </row>
    <row r="164" spans="16:19" x14ac:dyDescent="0.2">
      <c r="P164" s="36"/>
      <c r="Q164" s="36"/>
      <c r="R164" s="36"/>
      <c r="S164" s="36"/>
    </row>
    <row r="165" spans="16:19" x14ac:dyDescent="0.2">
      <c r="P165" s="36"/>
      <c r="Q165" s="36"/>
      <c r="R165" s="36"/>
      <c r="S165" s="36"/>
    </row>
    <row r="166" spans="16:19" x14ac:dyDescent="0.2">
      <c r="P166" s="36"/>
      <c r="Q166" s="36"/>
      <c r="R166" s="36"/>
      <c r="S166" s="36"/>
    </row>
    <row r="167" spans="16:19" x14ac:dyDescent="0.2">
      <c r="P167" s="36"/>
      <c r="Q167" s="36"/>
      <c r="R167" s="36"/>
      <c r="S167" s="36"/>
    </row>
    <row r="168" spans="16:19" x14ac:dyDescent="0.2">
      <c r="P168" s="36"/>
      <c r="Q168" s="36"/>
      <c r="R168" s="36"/>
      <c r="S168" s="36"/>
    </row>
    <row r="169" spans="16:19" x14ac:dyDescent="0.2">
      <c r="P169" s="36"/>
      <c r="Q169" s="36"/>
      <c r="R169" s="36"/>
      <c r="S169" s="36"/>
    </row>
    <row r="170" spans="16:19" x14ac:dyDescent="0.2">
      <c r="P170" s="36"/>
      <c r="Q170" s="36"/>
      <c r="R170" s="36"/>
      <c r="S170" s="36"/>
    </row>
    <row r="171" spans="16:19" x14ac:dyDescent="0.2">
      <c r="P171" s="36"/>
      <c r="Q171" s="36"/>
      <c r="R171" s="36"/>
      <c r="S171" s="36"/>
    </row>
    <row r="172" spans="16:19" x14ac:dyDescent="0.2">
      <c r="P172" s="36"/>
      <c r="Q172" s="36"/>
      <c r="R172" s="36"/>
      <c r="S172" s="36"/>
    </row>
    <row r="173" spans="16:19" x14ac:dyDescent="0.2">
      <c r="P173" s="36"/>
      <c r="Q173" s="36"/>
      <c r="R173" s="36"/>
      <c r="S173" s="36"/>
    </row>
    <row r="174" spans="16:19" x14ac:dyDescent="0.2">
      <c r="P174" s="36"/>
      <c r="Q174" s="36"/>
      <c r="R174" s="36"/>
      <c r="S174" s="36"/>
    </row>
    <row r="175" spans="16:19" x14ac:dyDescent="0.2">
      <c r="P175" s="36"/>
      <c r="Q175" s="36"/>
      <c r="R175" s="36"/>
      <c r="S175" s="36"/>
    </row>
    <row r="176" spans="16:19" x14ac:dyDescent="0.2">
      <c r="P176" s="36"/>
      <c r="Q176" s="36"/>
      <c r="R176" s="36"/>
      <c r="S176" s="36"/>
    </row>
    <row r="177" spans="16:19" x14ac:dyDescent="0.2">
      <c r="P177" s="36"/>
      <c r="Q177" s="36"/>
      <c r="R177" s="36"/>
      <c r="S177" s="36"/>
    </row>
    <row r="178" spans="16:19" x14ac:dyDescent="0.2">
      <c r="P178" s="36"/>
      <c r="Q178" s="36"/>
      <c r="R178" s="36"/>
      <c r="S178" s="36"/>
    </row>
    <row r="179" spans="16:19" x14ac:dyDescent="0.2">
      <c r="P179" s="36"/>
      <c r="Q179" s="36"/>
      <c r="R179" s="36"/>
      <c r="S179" s="36"/>
    </row>
    <row r="180" spans="16:19" x14ac:dyDescent="0.2">
      <c r="P180" s="36"/>
      <c r="Q180" s="36"/>
      <c r="R180" s="36"/>
      <c r="S180" s="36"/>
    </row>
    <row r="181" spans="16:19" x14ac:dyDescent="0.2">
      <c r="P181" s="36"/>
      <c r="Q181" s="36"/>
      <c r="R181" s="36"/>
      <c r="S181" s="36"/>
    </row>
    <row r="182" spans="16:19" x14ac:dyDescent="0.2">
      <c r="P182" s="36"/>
      <c r="Q182" s="36"/>
      <c r="R182" s="36"/>
      <c r="S182" s="36"/>
    </row>
    <row r="183" spans="16:19" x14ac:dyDescent="0.2">
      <c r="P183" s="36"/>
      <c r="Q183" s="36"/>
      <c r="R183" s="36"/>
      <c r="S183" s="36"/>
    </row>
    <row r="184" spans="16:19" x14ac:dyDescent="0.2">
      <c r="P184" s="36"/>
      <c r="Q184" s="36"/>
      <c r="R184" s="36"/>
      <c r="S184" s="36"/>
    </row>
    <row r="185" spans="16:19" x14ac:dyDescent="0.2">
      <c r="P185" s="36"/>
      <c r="Q185" s="36"/>
      <c r="R185" s="36"/>
      <c r="S185" s="36"/>
    </row>
    <row r="186" spans="16:19" x14ac:dyDescent="0.2">
      <c r="P186" s="36"/>
      <c r="Q186" s="36"/>
      <c r="R186" s="36"/>
      <c r="S186" s="36"/>
    </row>
    <row r="187" spans="16:19" x14ac:dyDescent="0.2">
      <c r="P187" s="36"/>
      <c r="Q187" s="36"/>
      <c r="R187" s="36"/>
      <c r="S187" s="36"/>
    </row>
    <row r="188" spans="16:19" x14ac:dyDescent="0.2">
      <c r="P188" s="36"/>
      <c r="Q188" s="36"/>
      <c r="R188" s="36"/>
      <c r="S188" s="36"/>
    </row>
    <row r="189" spans="16:19" x14ac:dyDescent="0.2">
      <c r="P189" s="36"/>
      <c r="Q189" s="36"/>
      <c r="R189" s="36"/>
      <c r="S189" s="36"/>
    </row>
    <row r="190" spans="16:19" x14ac:dyDescent="0.2">
      <c r="P190" s="36"/>
      <c r="Q190" s="36"/>
      <c r="R190" s="36"/>
      <c r="S190" s="36"/>
    </row>
    <row r="195" spans="16:19" x14ac:dyDescent="0.2">
      <c r="P195" s="36"/>
      <c r="Q195" s="36"/>
      <c r="R195" s="36"/>
      <c r="S195" s="36"/>
    </row>
    <row r="196" spans="16:19" x14ac:dyDescent="0.2">
      <c r="P196" s="36"/>
      <c r="Q196" s="36"/>
      <c r="R196" s="36"/>
      <c r="S196" s="36"/>
    </row>
    <row r="197" spans="16:19" x14ac:dyDescent="0.2">
      <c r="P197" s="36"/>
      <c r="Q197" s="36"/>
      <c r="R197" s="36"/>
      <c r="S197" s="36"/>
    </row>
    <row r="198" spans="16:19" x14ac:dyDescent="0.2">
      <c r="P198" s="36"/>
      <c r="Q198" s="36"/>
      <c r="R198" s="36"/>
      <c r="S198" s="36"/>
    </row>
    <row r="199" spans="16:19" x14ac:dyDescent="0.2">
      <c r="P199" s="36"/>
      <c r="Q199" s="36"/>
      <c r="R199" s="36"/>
      <c r="S199" s="36"/>
    </row>
    <row r="200" spans="16:19" x14ac:dyDescent="0.2">
      <c r="P200" s="36"/>
      <c r="Q200" s="36"/>
      <c r="R200" s="36"/>
      <c r="S200" s="36"/>
    </row>
    <row r="201" spans="16:19" x14ac:dyDescent="0.2">
      <c r="P201" s="36"/>
      <c r="Q201" s="36"/>
      <c r="R201" s="36"/>
      <c r="S201" s="36"/>
    </row>
    <row r="202" spans="16:19" x14ac:dyDescent="0.2">
      <c r="P202" s="36"/>
      <c r="Q202" s="36"/>
      <c r="R202" s="36"/>
      <c r="S202" s="36"/>
    </row>
    <row r="203" spans="16:19" x14ac:dyDescent="0.2">
      <c r="P203" s="36"/>
      <c r="Q203" s="36"/>
      <c r="R203" s="36"/>
      <c r="S203" s="36"/>
    </row>
    <row r="204" spans="16:19" x14ac:dyDescent="0.2">
      <c r="P204" s="36"/>
      <c r="Q204" s="36"/>
      <c r="R204" s="36"/>
      <c r="S204" s="36"/>
    </row>
    <row r="205" spans="16:19" x14ac:dyDescent="0.2">
      <c r="P205" s="36"/>
      <c r="Q205" s="36"/>
      <c r="R205" s="36"/>
      <c r="S205" s="36"/>
    </row>
    <row r="206" spans="16:19" x14ac:dyDescent="0.2">
      <c r="P206" s="36"/>
      <c r="Q206" s="36"/>
      <c r="R206" s="36"/>
      <c r="S206" s="36"/>
    </row>
    <row r="207" spans="16:19" x14ac:dyDescent="0.2">
      <c r="P207" s="36"/>
      <c r="Q207" s="36"/>
      <c r="R207" s="36"/>
      <c r="S207" s="36"/>
    </row>
    <row r="208" spans="16:19" x14ac:dyDescent="0.2">
      <c r="P208" s="36"/>
      <c r="Q208" s="36"/>
      <c r="R208" s="36"/>
      <c r="S208" s="36"/>
    </row>
    <row r="209" spans="16:19" x14ac:dyDescent="0.2">
      <c r="P209" s="36"/>
      <c r="Q209" s="36"/>
      <c r="R209" s="36"/>
      <c r="S209" s="36"/>
    </row>
    <row r="210" spans="16:19" x14ac:dyDescent="0.2">
      <c r="P210" s="36"/>
      <c r="Q210" s="36"/>
      <c r="R210" s="36"/>
      <c r="S210" s="36"/>
    </row>
    <row r="211" spans="16:19" x14ac:dyDescent="0.2">
      <c r="P211" s="36"/>
      <c r="Q211" s="36"/>
      <c r="R211" s="36"/>
      <c r="S211" s="36"/>
    </row>
    <row r="212" spans="16:19" x14ac:dyDescent="0.2">
      <c r="P212" s="36"/>
      <c r="Q212" s="36"/>
      <c r="R212" s="36"/>
      <c r="S212" s="36"/>
    </row>
    <row r="213" spans="16:19" x14ac:dyDescent="0.2">
      <c r="P213" s="36"/>
      <c r="Q213" s="36"/>
      <c r="R213" s="36"/>
      <c r="S213" s="36"/>
    </row>
    <row r="214" spans="16:19" x14ac:dyDescent="0.2">
      <c r="P214" s="36"/>
      <c r="Q214" s="36"/>
      <c r="R214" s="36"/>
      <c r="S214" s="36"/>
    </row>
    <row r="215" spans="16:19" x14ac:dyDescent="0.2">
      <c r="P215" s="36"/>
      <c r="Q215" s="36"/>
      <c r="R215" s="36"/>
      <c r="S215" s="36"/>
    </row>
    <row r="216" spans="16:19" x14ac:dyDescent="0.2">
      <c r="P216" s="36"/>
      <c r="Q216" s="36"/>
      <c r="R216" s="36"/>
      <c r="S216" s="36"/>
    </row>
    <row r="217" spans="16:19" x14ac:dyDescent="0.2">
      <c r="P217" s="36"/>
      <c r="Q217" s="36"/>
      <c r="R217" s="36"/>
      <c r="S217" s="36"/>
    </row>
    <row r="218" spans="16:19" x14ac:dyDescent="0.2">
      <c r="P218" s="36"/>
      <c r="Q218" s="36"/>
      <c r="R218" s="36"/>
      <c r="S218" s="36"/>
    </row>
    <row r="219" spans="16:19" x14ac:dyDescent="0.2">
      <c r="P219" s="36"/>
      <c r="Q219" s="36"/>
      <c r="R219" s="36"/>
      <c r="S219" s="36"/>
    </row>
    <row r="220" spans="16:19" x14ac:dyDescent="0.2">
      <c r="P220" s="36"/>
      <c r="Q220" s="36"/>
      <c r="R220" s="36"/>
      <c r="S220" s="36"/>
    </row>
    <row r="221" spans="16:19" x14ac:dyDescent="0.2">
      <c r="P221" s="36"/>
      <c r="Q221" s="36"/>
      <c r="R221" s="36"/>
      <c r="S221" s="36"/>
    </row>
    <row r="222" spans="16:19" x14ac:dyDescent="0.2">
      <c r="P222" s="36"/>
      <c r="Q222" s="36"/>
      <c r="R222" s="36"/>
      <c r="S222" s="36"/>
    </row>
    <row r="223" spans="16:19" x14ac:dyDescent="0.2">
      <c r="P223" s="36"/>
      <c r="Q223" s="36"/>
      <c r="R223" s="36"/>
      <c r="S223" s="36"/>
    </row>
    <row r="224" spans="16:19" x14ac:dyDescent="0.2">
      <c r="P224" s="36"/>
      <c r="Q224" s="36"/>
      <c r="R224" s="36"/>
      <c r="S224" s="36"/>
    </row>
    <row r="225" spans="16:19" x14ac:dyDescent="0.2">
      <c r="P225" s="36"/>
      <c r="Q225" s="36"/>
      <c r="R225" s="36"/>
      <c r="S225" s="36"/>
    </row>
    <row r="226" spans="16:19" x14ac:dyDescent="0.2">
      <c r="P226" s="36"/>
      <c r="Q226" s="36"/>
      <c r="R226" s="36"/>
      <c r="S226" s="36"/>
    </row>
    <row r="227" spans="16:19" x14ac:dyDescent="0.2">
      <c r="P227" s="36"/>
      <c r="Q227" s="36"/>
      <c r="R227" s="36"/>
      <c r="S227" s="36"/>
    </row>
    <row r="228" spans="16:19" x14ac:dyDescent="0.2">
      <c r="P228" s="36"/>
      <c r="Q228" s="36"/>
      <c r="R228" s="36"/>
      <c r="S228" s="36"/>
    </row>
    <row r="229" spans="16:19" x14ac:dyDescent="0.2">
      <c r="P229" s="36"/>
      <c r="Q229" s="36"/>
      <c r="R229" s="36"/>
      <c r="S229" s="36"/>
    </row>
    <row r="230" spans="16:19" x14ac:dyDescent="0.2">
      <c r="P230" s="36"/>
      <c r="Q230" s="36"/>
      <c r="R230" s="36"/>
      <c r="S230" s="36"/>
    </row>
    <row r="231" spans="16:19" x14ac:dyDescent="0.2">
      <c r="P231" s="36"/>
      <c r="Q231" s="36"/>
      <c r="R231" s="36"/>
      <c r="S231" s="36"/>
    </row>
    <row r="232" spans="16:19" x14ac:dyDescent="0.2">
      <c r="P232" s="36"/>
      <c r="Q232" s="36"/>
      <c r="R232" s="36"/>
      <c r="S232" s="36"/>
    </row>
    <row r="233" spans="16:19" x14ac:dyDescent="0.2">
      <c r="P233" s="36"/>
      <c r="Q233" s="36"/>
      <c r="R233" s="36"/>
      <c r="S233" s="36"/>
    </row>
    <row r="234" spans="16:19" x14ac:dyDescent="0.2">
      <c r="P234" s="36"/>
      <c r="Q234" s="36"/>
      <c r="R234" s="36"/>
      <c r="S234" s="36"/>
    </row>
    <row r="235" spans="16:19" x14ac:dyDescent="0.2">
      <c r="P235" s="36"/>
      <c r="Q235" s="36"/>
      <c r="R235" s="36"/>
      <c r="S235" s="36"/>
    </row>
    <row r="236" spans="16:19" x14ac:dyDescent="0.2">
      <c r="P236" s="36"/>
      <c r="Q236" s="36"/>
      <c r="R236" s="36"/>
      <c r="S236" s="36"/>
    </row>
    <row r="237" spans="16:19" x14ac:dyDescent="0.2">
      <c r="P237" s="36"/>
      <c r="Q237" s="36"/>
      <c r="R237" s="36"/>
      <c r="S237" s="36"/>
    </row>
    <row r="238" spans="16:19" x14ac:dyDescent="0.2">
      <c r="P238" s="36"/>
      <c r="Q238" s="36"/>
      <c r="R238" s="36"/>
      <c r="S238" s="36"/>
    </row>
    <row r="239" spans="16:19" x14ac:dyDescent="0.2">
      <c r="P239" s="36"/>
      <c r="Q239" s="36"/>
      <c r="R239" s="36"/>
      <c r="S239" s="36"/>
    </row>
    <row r="240" spans="16:19" x14ac:dyDescent="0.2">
      <c r="P240" s="36"/>
      <c r="Q240" s="36"/>
      <c r="R240" s="36"/>
      <c r="S240" s="36"/>
    </row>
    <row r="241" spans="16:19" x14ac:dyDescent="0.2">
      <c r="P241" s="36"/>
      <c r="Q241" s="36"/>
      <c r="R241" s="36"/>
      <c r="S241" s="36"/>
    </row>
    <row r="242" spans="16:19" x14ac:dyDescent="0.2">
      <c r="P242" s="36"/>
      <c r="Q242" s="36"/>
      <c r="R242" s="36"/>
      <c r="S242" s="36"/>
    </row>
    <row r="243" spans="16:19" x14ac:dyDescent="0.2">
      <c r="P243" s="36"/>
      <c r="Q243" s="36"/>
      <c r="R243" s="36"/>
      <c r="S243" s="36"/>
    </row>
    <row r="244" spans="16:19" x14ac:dyDescent="0.2">
      <c r="P244" s="36"/>
      <c r="Q244" s="36"/>
      <c r="R244" s="36"/>
      <c r="S244" s="36"/>
    </row>
    <row r="245" spans="16:19" x14ac:dyDescent="0.2">
      <c r="P245" s="36"/>
      <c r="Q245" s="36"/>
      <c r="R245" s="36"/>
      <c r="S245" s="36"/>
    </row>
    <row r="246" spans="16:19" x14ac:dyDescent="0.2">
      <c r="P246" s="36"/>
      <c r="Q246" s="36"/>
      <c r="R246" s="36"/>
      <c r="S246" s="36"/>
    </row>
    <row r="247" spans="16:19" x14ac:dyDescent="0.2">
      <c r="P247" s="36"/>
      <c r="Q247" s="36"/>
      <c r="R247" s="36"/>
      <c r="S247" s="36"/>
    </row>
    <row r="248" spans="16:19" x14ac:dyDescent="0.2">
      <c r="P248" s="36"/>
      <c r="Q248" s="36"/>
      <c r="R248" s="36"/>
      <c r="S248" s="36"/>
    </row>
    <row r="249" spans="16:19" x14ac:dyDescent="0.2">
      <c r="P249" s="36"/>
      <c r="Q249" s="36"/>
      <c r="R249" s="36"/>
      <c r="S249" s="36"/>
    </row>
    <row r="250" spans="16:19" x14ac:dyDescent="0.2">
      <c r="P250" s="36"/>
      <c r="Q250" s="36"/>
      <c r="R250" s="36"/>
      <c r="S250" s="36"/>
    </row>
    <row r="251" spans="16:19" x14ac:dyDescent="0.2">
      <c r="P251" s="36"/>
      <c r="Q251" s="36"/>
      <c r="R251" s="36"/>
      <c r="S251" s="36"/>
    </row>
    <row r="252" spans="16:19" x14ac:dyDescent="0.2">
      <c r="P252" s="36"/>
      <c r="Q252" s="36"/>
      <c r="R252" s="36"/>
      <c r="S252" s="36"/>
    </row>
    <row r="253" spans="16:19" x14ac:dyDescent="0.2">
      <c r="P253" s="36"/>
      <c r="Q253" s="36"/>
      <c r="R253" s="36"/>
      <c r="S253" s="36"/>
    </row>
    <row r="254" spans="16:19" x14ac:dyDescent="0.2">
      <c r="P254" s="36"/>
      <c r="Q254" s="36"/>
      <c r="R254" s="36"/>
      <c r="S254" s="36"/>
    </row>
    <row r="255" spans="16:19" x14ac:dyDescent="0.2">
      <c r="P255" s="36"/>
      <c r="Q255" s="36"/>
      <c r="R255" s="36"/>
      <c r="S255" s="36"/>
    </row>
    <row r="256" spans="16:19" x14ac:dyDescent="0.2">
      <c r="P256" s="36"/>
      <c r="Q256" s="36"/>
      <c r="R256" s="36"/>
      <c r="S256" s="36"/>
    </row>
    <row r="257" spans="16:19" x14ac:dyDescent="0.2">
      <c r="P257" s="36"/>
      <c r="Q257" s="36"/>
      <c r="R257" s="36"/>
      <c r="S257" s="36"/>
    </row>
    <row r="258" spans="16:19" x14ac:dyDescent="0.2">
      <c r="P258" s="36"/>
      <c r="Q258" s="36"/>
      <c r="R258" s="36"/>
      <c r="S258" s="36"/>
    </row>
    <row r="259" spans="16:19" x14ac:dyDescent="0.2">
      <c r="P259" s="36"/>
      <c r="Q259" s="36"/>
      <c r="R259" s="36"/>
      <c r="S259" s="36"/>
    </row>
    <row r="260" spans="16:19" x14ac:dyDescent="0.2">
      <c r="P260" s="36"/>
      <c r="Q260" s="36"/>
      <c r="R260" s="36"/>
      <c r="S260" s="36"/>
    </row>
    <row r="261" spans="16:19" x14ac:dyDescent="0.2">
      <c r="P261" s="36"/>
      <c r="Q261" s="36"/>
      <c r="R261" s="36"/>
      <c r="S261" s="36"/>
    </row>
    <row r="262" spans="16:19" x14ac:dyDescent="0.2">
      <c r="P262" s="36"/>
      <c r="Q262" s="36"/>
      <c r="R262" s="36"/>
      <c r="S262" s="36"/>
    </row>
    <row r="263" spans="16:19" x14ac:dyDescent="0.2">
      <c r="P263" s="36"/>
      <c r="Q263" s="36"/>
      <c r="R263" s="36"/>
      <c r="S263" s="36"/>
    </row>
    <row r="264" spans="16:19" x14ac:dyDescent="0.2">
      <c r="P264" s="36"/>
      <c r="Q264" s="36"/>
      <c r="R264" s="36"/>
      <c r="S264" s="36"/>
    </row>
    <row r="265" spans="16:19" x14ac:dyDescent="0.2">
      <c r="P265" s="36"/>
      <c r="Q265" s="36"/>
      <c r="R265" s="36"/>
      <c r="S265" s="36"/>
    </row>
    <row r="266" spans="16:19" x14ac:dyDescent="0.2">
      <c r="P266" s="36"/>
      <c r="Q266" s="36"/>
      <c r="R266" s="36"/>
      <c r="S266" s="36"/>
    </row>
    <row r="267" spans="16:19" x14ac:dyDescent="0.2">
      <c r="P267" s="36"/>
      <c r="Q267" s="36"/>
      <c r="R267" s="36"/>
      <c r="S267" s="36"/>
    </row>
    <row r="268" spans="16:19" x14ac:dyDescent="0.2">
      <c r="P268" s="36"/>
      <c r="Q268" s="36"/>
      <c r="R268" s="36"/>
      <c r="S268" s="36"/>
    </row>
    <row r="269" spans="16:19" x14ac:dyDescent="0.2">
      <c r="P269" s="36"/>
      <c r="Q269" s="36"/>
      <c r="R269" s="36"/>
      <c r="S269" s="36"/>
    </row>
    <row r="270" spans="16:19" x14ac:dyDescent="0.2">
      <c r="P270" s="36"/>
      <c r="Q270" s="36"/>
      <c r="R270" s="36"/>
      <c r="S270" s="36"/>
    </row>
    <row r="271" spans="16:19" x14ac:dyDescent="0.2">
      <c r="P271" s="36"/>
      <c r="Q271" s="36"/>
      <c r="R271" s="36"/>
      <c r="S271" s="36"/>
    </row>
    <row r="272" spans="16:19" x14ac:dyDescent="0.2">
      <c r="P272" s="36"/>
      <c r="Q272" s="36"/>
      <c r="R272" s="36"/>
      <c r="S272" s="36"/>
    </row>
    <row r="273" spans="16:19" x14ac:dyDescent="0.2">
      <c r="P273" s="36"/>
      <c r="Q273" s="36"/>
      <c r="R273" s="36"/>
      <c r="S273" s="36"/>
    </row>
    <row r="274" spans="16:19" x14ac:dyDescent="0.2">
      <c r="P274" s="36"/>
      <c r="Q274" s="36"/>
      <c r="R274" s="36"/>
      <c r="S274" s="36"/>
    </row>
    <row r="275" spans="16:19" x14ac:dyDescent="0.2">
      <c r="P275" s="36"/>
      <c r="Q275" s="36"/>
      <c r="R275" s="36"/>
      <c r="S275" s="36"/>
    </row>
    <row r="276" spans="16:19" x14ac:dyDescent="0.2">
      <c r="P276" s="36"/>
      <c r="Q276" s="36"/>
      <c r="R276" s="36"/>
      <c r="S276" s="36"/>
    </row>
    <row r="277" spans="16:19" x14ac:dyDescent="0.2">
      <c r="P277" s="36"/>
      <c r="Q277" s="36"/>
      <c r="R277" s="36"/>
      <c r="S277" s="36"/>
    </row>
    <row r="278" spans="16:19" x14ac:dyDescent="0.2">
      <c r="P278" s="36"/>
      <c r="Q278" s="36"/>
      <c r="R278" s="36"/>
      <c r="S278" s="36"/>
    </row>
    <row r="279" spans="16:19" x14ac:dyDescent="0.2">
      <c r="P279" s="36"/>
      <c r="Q279" s="36"/>
      <c r="R279" s="36"/>
      <c r="S279" s="36"/>
    </row>
    <row r="280" spans="16:19" x14ac:dyDescent="0.2">
      <c r="P280" s="36"/>
      <c r="Q280" s="36"/>
      <c r="R280" s="36"/>
      <c r="S280" s="36"/>
    </row>
    <row r="281" spans="16:19" x14ac:dyDescent="0.2">
      <c r="P281" s="36"/>
      <c r="Q281" s="36"/>
      <c r="R281" s="36"/>
      <c r="S281" s="36"/>
    </row>
    <row r="282" spans="16:19" x14ac:dyDescent="0.2">
      <c r="P282" s="36"/>
      <c r="Q282" s="36"/>
      <c r="R282" s="36"/>
      <c r="S282" s="36"/>
    </row>
    <row r="283" spans="16:19" x14ac:dyDescent="0.2">
      <c r="P283" s="36"/>
      <c r="Q283" s="36"/>
      <c r="R283" s="36"/>
      <c r="S283" s="36"/>
    </row>
    <row r="284" spans="16:19" x14ac:dyDescent="0.2">
      <c r="P284" s="36"/>
      <c r="Q284" s="36"/>
      <c r="R284" s="36"/>
      <c r="S284" s="36"/>
    </row>
    <row r="285" spans="16:19" x14ac:dyDescent="0.2">
      <c r="P285" s="36"/>
      <c r="Q285" s="36"/>
      <c r="R285" s="36"/>
      <c r="S285" s="36"/>
    </row>
  </sheetData>
  <mergeCells count="7">
    <mergeCell ref="T3:X3"/>
    <mergeCell ref="B3:B4"/>
    <mergeCell ref="A1:X2"/>
    <mergeCell ref="A3:A4"/>
    <mergeCell ref="C3:H3"/>
    <mergeCell ref="I3:L3"/>
    <mergeCell ref="N3:S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A3E92-1539-4A0F-82CE-DB026B66E198}">
  <dimension ref="A1:X47"/>
  <sheetViews>
    <sheetView topLeftCell="A19" workbookViewId="0">
      <selection activeCell="K15" sqref="K15"/>
    </sheetView>
  </sheetViews>
  <sheetFormatPr defaultRowHeight="14.25" x14ac:dyDescent="0.2"/>
  <cols>
    <col min="1" max="1" width="11.5" customWidth="1"/>
    <col min="2" max="2" width="10.875" customWidth="1"/>
    <col min="3" max="3" width="10" customWidth="1"/>
    <col min="4" max="4" width="10.5" customWidth="1"/>
    <col min="7" max="7" width="12.875" customWidth="1"/>
    <col min="8" max="9" width="10.25" customWidth="1"/>
  </cols>
  <sheetData>
    <row r="1" spans="1:24" ht="14.25" customHeight="1" x14ac:dyDescent="0.2">
      <c r="A1" s="91" t="s">
        <v>323</v>
      </c>
      <c r="B1" s="91"/>
      <c r="C1" s="91"/>
      <c r="D1" s="91"/>
      <c r="E1" s="91"/>
      <c r="F1" s="91"/>
      <c r="G1" s="91"/>
      <c r="H1" s="91"/>
      <c r="I1" s="91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24" ht="14.25" customHeight="1" x14ac:dyDescent="0.2">
      <c r="A2" s="92"/>
      <c r="B2" s="92"/>
      <c r="C2" s="92"/>
      <c r="D2" s="92"/>
      <c r="E2" s="92"/>
      <c r="F2" s="92"/>
      <c r="G2" s="92"/>
      <c r="H2" s="92"/>
      <c r="I2" s="92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</row>
    <row r="3" spans="1:24" ht="15.75" x14ac:dyDescent="0.2">
      <c r="A3" s="96" t="s">
        <v>265</v>
      </c>
      <c r="B3" s="96" t="s">
        <v>119</v>
      </c>
      <c r="C3" s="56" t="s">
        <v>266</v>
      </c>
      <c r="D3" s="98" t="s">
        <v>267</v>
      </c>
      <c r="E3" s="98" t="s">
        <v>268</v>
      </c>
      <c r="F3" s="98"/>
      <c r="G3" s="56" t="s">
        <v>325</v>
      </c>
      <c r="H3" s="57" t="s">
        <v>269</v>
      </c>
      <c r="I3" s="57" t="s">
        <v>270</v>
      </c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</row>
    <row r="4" spans="1:24" x14ac:dyDescent="0.2">
      <c r="A4" s="97"/>
      <c r="B4" s="97"/>
      <c r="C4" s="58" t="s">
        <v>271</v>
      </c>
      <c r="D4" s="99"/>
      <c r="E4" s="59" t="s">
        <v>272</v>
      </c>
      <c r="F4" s="59" t="s">
        <v>273</v>
      </c>
      <c r="G4" s="58" t="s">
        <v>326</v>
      </c>
      <c r="H4" s="58" t="s">
        <v>324</v>
      </c>
      <c r="I4" s="58" t="s">
        <v>324</v>
      </c>
    </row>
    <row r="5" spans="1:24" x14ac:dyDescent="0.2">
      <c r="A5" s="60" t="s">
        <v>274</v>
      </c>
      <c r="B5" s="61" t="s">
        <v>128</v>
      </c>
      <c r="C5" s="60">
        <v>240.38</v>
      </c>
      <c r="D5" s="95" t="s">
        <v>275</v>
      </c>
      <c r="E5" s="62"/>
      <c r="F5" s="62"/>
      <c r="G5" s="63">
        <v>457.62290076335876</v>
      </c>
      <c r="H5" s="64">
        <v>0.90935395608903491</v>
      </c>
      <c r="I5" s="65">
        <v>-28.303999999999998</v>
      </c>
    </row>
    <row r="6" spans="1:24" x14ac:dyDescent="0.2">
      <c r="A6" s="60" t="s">
        <v>276</v>
      </c>
      <c r="B6" s="61" t="s">
        <v>128</v>
      </c>
      <c r="C6" s="60">
        <v>240.6</v>
      </c>
      <c r="D6" s="95"/>
      <c r="E6" s="62">
        <v>458.2</v>
      </c>
      <c r="F6" s="62">
        <v>240.94</v>
      </c>
      <c r="G6" s="63">
        <v>457.84961832061066</v>
      </c>
      <c r="H6" s="64">
        <v>0.65469566328329165</v>
      </c>
      <c r="I6" s="65">
        <v>-27.062000000000001</v>
      </c>
    </row>
    <row r="7" spans="1:24" x14ac:dyDescent="0.2">
      <c r="A7" s="60" t="s">
        <v>277</v>
      </c>
      <c r="B7" s="61" t="s">
        <v>128</v>
      </c>
      <c r="C7" s="60">
        <v>240.97</v>
      </c>
      <c r="D7" s="95" t="s">
        <v>278</v>
      </c>
      <c r="E7" s="62"/>
      <c r="F7" s="62"/>
      <c r="G7" s="63">
        <v>458.27865853658534</v>
      </c>
      <c r="H7" s="64">
        <v>0.63312897667992729</v>
      </c>
      <c r="I7" s="65">
        <v>-27.565000000000001</v>
      </c>
    </row>
    <row r="8" spans="1:24" x14ac:dyDescent="0.2">
      <c r="A8" s="60" t="s">
        <v>279</v>
      </c>
      <c r="B8" s="61" t="s">
        <v>128</v>
      </c>
      <c r="C8" s="60">
        <v>241.11</v>
      </c>
      <c r="D8" s="95"/>
      <c r="E8" s="62"/>
      <c r="F8" s="62"/>
      <c r="G8" s="63">
        <v>458.64573170731711</v>
      </c>
      <c r="H8" s="64">
        <v>0.64498351302484025</v>
      </c>
      <c r="I8" s="65">
        <v>-27.565999999999999</v>
      </c>
    </row>
    <row r="9" spans="1:24" x14ac:dyDescent="0.2">
      <c r="A9" s="60" t="s">
        <v>280</v>
      </c>
      <c r="B9" s="61" t="s">
        <v>134</v>
      </c>
      <c r="C9" s="60">
        <v>241.48</v>
      </c>
      <c r="D9" s="95"/>
      <c r="E9" s="62"/>
      <c r="F9" s="62"/>
      <c r="G9" s="63">
        <v>459.61585365853654</v>
      </c>
      <c r="H9" s="64">
        <v>0.98362334041837585</v>
      </c>
      <c r="I9" s="65">
        <v>-25.504000000000001</v>
      </c>
    </row>
    <row r="10" spans="1:24" x14ac:dyDescent="0.2">
      <c r="A10" s="60" t="s">
        <v>281</v>
      </c>
      <c r="B10" s="61" t="s">
        <v>134</v>
      </c>
      <c r="C10" s="60">
        <v>241.9</v>
      </c>
      <c r="D10" s="95"/>
      <c r="E10" s="62"/>
      <c r="F10" s="62"/>
      <c r="G10" s="63">
        <v>460.71707317073168</v>
      </c>
      <c r="H10" s="64">
        <v>0.9804811741581716</v>
      </c>
      <c r="I10" s="65">
        <v>-25.681000000000001</v>
      </c>
    </row>
    <row r="11" spans="1:24" x14ac:dyDescent="0.2">
      <c r="A11" s="60" t="s">
        <v>282</v>
      </c>
      <c r="B11" s="61" t="s">
        <v>134</v>
      </c>
      <c r="C11" s="60">
        <v>242.58</v>
      </c>
      <c r="D11" s="95"/>
      <c r="E11" s="62">
        <v>462.5</v>
      </c>
      <c r="F11" s="62">
        <v>242.58</v>
      </c>
      <c r="G11" s="63">
        <v>462.5</v>
      </c>
      <c r="H11" s="64">
        <v>1.3608261173674236</v>
      </c>
      <c r="I11" s="65">
        <v>-27.134</v>
      </c>
    </row>
    <row r="12" spans="1:24" x14ac:dyDescent="0.2">
      <c r="A12" s="60" t="s">
        <v>283</v>
      </c>
      <c r="B12" s="61" t="s">
        <v>134</v>
      </c>
      <c r="C12" s="60">
        <v>243.32</v>
      </c>
      <c r="D12" s="95"/>
      <c r="E12" s="62"/>
      <c r="F12" s="62"/>
      <c r="G12" s="63">
        <v>462.73029045643153</v>
      </c>
      <c r="H12" s="64">
        <v>1.090314167522024</v>
      </c>
      <c r="I12" s="65">
        <v>-25.393000000000001</v>
      </c>
    </row>
    <row r="13" spans="1:24" x14ac:dyDescent="0.2">
      <c r="A13" s="60" t="s">
        <v>284</v>
      </c>
      <c r="B13" s="61" t="s">
        <v>134</v>
      </c>
      <c r="C13" s="60">
        <v>244.04</v>
      </c>
      <c r="D13" s="95"/>
      <c r="E13" s="62"/>
      <c r="F13" s="62"/>
      <c r="G13" s="63">
        <v>462.95435684647305</v>
      </c>
      <c r="H13" s="64">
        <v>0.5965655874716731</v>
      </c>
      <c r="I13" s="65">
        <v>-26.094000000000001</v>
      </c>
    </row>
    <row r="14" spans="1:24" x14ac:dyDescent="0.2">
      <c r="A14" s="60" t="s">
        <v>285</v>
      </c>
      <c r="B14" s="61" t="s">
        <v>134</v>
      </c>
      <c r="C14" s="60">
        <v>244.68</v>
      </c>
      <c r="D14" s="95"/>
      <c r="E14" s="62"/>
      <c r="F14" s="62"/>
      <c r="G14" s="63">
        <v>463.15352697095437</v>
      </c>
      <c r="H14" s="64">
        <v>0.53572182261734724</v>
      </c>
      <c r="I14" s="65">
        <v>-25.713999999999999</v>
      </c>
    </row>
    <row r="15" spans="1:24" x14ac:dyDescent="0.2">
      <c r="A15" s="60" t="s">
        <v>286</v>
      </c>
      <c r="B15" s="61" t="s">
        <v>134</v>
      </c>
      <c r="C15" s="60">
        <v>245.32</v>
      </c>
      <c r="D15" s="95"/>
      <c r="E15" s="62"/>
      <c r="F15" s="62"/>
      <c r="G15" s="63">
        <v>463.3526970954357</v>
      </c>
      <c r="H15" s="64">
        <v>0.45659794953428445</v>
      </c>
      <c r="I15" s="65">
        <v>-23.199000000000002</v>
      </c>
    </row>
    <row r="16" spans="1:24" x14ac:dyDescent="0.2">
      <c r="A16" s="60" t="s">
        <v>287</v>
      </c>
      <c r="B16" s="61" t="s">
        <v>134</v>
      </c>
      <c r="C16" s="60">
        <v>245.87</v>
      </c>
      <c r="D16" s="95"/>
      <c r="E16" s="62"/>
      <c r="F16" s="62"/>
      <c r="G16" s="63">
        <v>463.52385892116183</v>
      </c>
      <c r="H16" s="64">
        <v>0.51572697836661519</v>
      </c>
      <c r="I16" s="65">
        <v>-25.977</v>
      </c>
    </row>
    <row r="17" spans="1:9" x14ac:dyDescent="0.2">
      <c r="A17" s="60" t="s">
        <v>288</v>
      </c>
      <c r="B17" s="61" t="s">
        <v>134</v>
      </c>
      <c r="C17" s="60">
        <v>246.66</v>
      </c>
      <c r="D17" s="95"/>
      <c r="E17" s="62"/>
      <c r="F17" s="62"/>
      <c r="G17" s="63">
        <v>463.76970954356847</v>
      </c>
      <c r="H17" s="64">
        <v>0.59856474822822747</v>
      </c>
      <c r="I17" s="65">
        <v>-24.416</v>
      </c>
    </row>
    <row r="18" spans="1:9" x14ac:dyDescent="0.2">
      <c r="A18" s="60" t="s">
        <v>289</v>
      </c>
      <c r="B18" s="61" t="s">
        <v>134</v>
      </c>
      <c r="C18" s="60">
        <v>247.34</v>
      </c>
      <c r="D18" s="95"/>
      <c r="E18" s="62"/>
      <c r="F18" s="62"/>
      <c r="G18" s="63">
        <v>463.98132780082989</v>
      </c>
      <c r="H18" s="64">
        <v>0.59599392088773584</v>
      </c>
      <c r="I18" s="65">
        <v>-24.477</v>
      </c>
    </row>
    <row r="19" spans="1:9" x14ac:dyDescent="0.2">
      <c r="A19" s="60" t="s">
        <v>290</v>
      </c>
      <c r="B19" s="61" t="s">
        <v>134</v>
      </c>
      <c r="C19" s="60">
        <v>248.03</v>
      </c>
      <c r="D19" s="95"/>
      <c r="E19" s="62"/>
      <c r="F19" s="62"/>
      <c r="G19" s="63">
        <v>464.19605809128632</v>
      </c>
      <c r="H19" s="64">
        <v>0.74567320160315376</v>
      </c>
      <c r="I19" s="65">
        <v>-23.774000000000001</v>
      </c>
    </row>
    <row r="20" spans="1:9" x14ac:dyDescent="0.2">
      <c r="A20" s="60" t="s">
        <v>291</v>
      </c>
      <c r="B20" s="61" t="s">
        <v>134</v>
      </c>
      <c r="C20" s="60">
        <v>248.86</v>
      </c>
      <c r="D20" s="95"/>
      <c r="E20" s="62"/>
      <c r="F20" s="62"/>
      <c r="G20" s="63">
        <v>464.45435684647305</v>
      </c>
      <c r="H20" s="64">
        <v>0.76752523399773054</v>
      </c>
      <c r="I20" s="65">
        <v>-24.417000000000002</v>
      </c>
    </row>
    <row r="21" spans="1:9" x14ac:dyDescent="0.2">
      <c r="A21" s="60" t="s">
        <v>292</v>
      </c>
      <c r="B21" s="61" t="s">
        <v>134</v>
      </c>
      <c r="C21" s="60">
        <v>249.59</v>
      </c>
      <c r="D21" s="95"/>
      <c r="E21" s="62"/>
      <c r="F21" s="62"/>
      <c r="G21" s="63">
        <v>464.68153526970957</v>
      </c>
      <c r="H21" s="64">
        <v>0.77023608402623722</v>
      </c>
      <c r="I21" s="65">
        <v>-25.344999999999999</v>
      </c>
    </row>
    <row r="22" spans="1:9" x14ac:dyDescent="0.2">
      <c r="A22" s="60" t="s">
        <v>293</v>
      </c>
      <c r="B22" s="61" t="s">
        <v>134</v>
      </c>
      <c r="C22" s="60">
        <v>250.33</v>
      </c>
      <c r="D22" s="95"/>
      <c r="E22" s="62"/>
      <c r="F22" s="62"/>
      <c r="G22" s="63">
        <v>464.9118257261411</v>
      </c>
      <c r="H22" s="64">
        <v>0.70582347782385568</v>
      </c>
      <c r="I22" s="65">
        <v>-23.068999999999999</v>
      </c>
    </row>
    <row r="23" spans="1:9" x14ac:dyDescent="0.2">
      <c r="A23" s="60" t="s">
        <v>294</v>
      </c>
      <c r="B23" s="61" t="s">
        <v>134</v>
      </c>
      <c r="C23" s="60">
        <v>251.16</v>
      </c>
      <c r="D23" s="95"/>
      <c r="E23" s="66"/>
      <c r="F23" s="66"/>
      <c r="G23" s="63">
        <v>465.17012448132778</v>
      </c>
      <c r="H23" s="64">
        <v>0.65754972860781891</v>
      </c>
      <c r="I23" s="65">
        <v>-23.507999999999999</v>
      </c>
    </row>
    <row r="24" spans="1:9" x14ac:dyDescent="0.2">
      <c r="A24" s="60" t="s">
        <v>295</v>
      </c>
      <c r="B24" s="61" t="s">
        <v>134</v>
      </c>
      <c r="C24" s="60">
        <v>251.83</v>
      </c>
      <c r="D24" s="95"/>
      <c r="E24" s="62">
        <v>465.5</v>
      </c>
      <c r="F24" s="62">
        <v>252.22</v>
      </c>
      <c r="G24" s="63">
        <v>465.37863070539419</v>
      </c>
      <c r="H24" s="64">
        <v>0.71424996067503344</v>
      </c>
      <c r="I24" s="65">
        <v>-24.286999999999999</v>
      </c>
    </row>
    <row r="25" spans="1:9" x14ac:dyDescent="0.2">
      <c r="A25" s="60" t="s">
        <v>296</v>
      </c>
      <c r="B25" s="61" t="s">
        <v>134</v>
      </c>
      <c r="C25" s="60">
        <v>252.52</v>
      </c>
      <c r="D25" s="95"/>
      <c r="E25" s="62"/>
      <c r="F25" s="62"/>
      <c r="G25" s="63">
        <v>465.59263657957246</v>
      </c>
      <c r="H25" s="64">
        <v>0.43217701777098227</v>
      </c>
      <c r="I25" s="65">
        <v>-23.988</v>
      </c>
    </row>
    <row r="26" spans="1:9" x14ac:dyDescent="0.2">
      <c r="A26" s="60" t="s">
        <v>297</v>
      </c>
      <c r="B26" s="61" t="s">
        <v>134</v>
      </c>
      <c r="C26" s="60">
        <v>253.37</v>
      </c>
      <c r="D26" s="95"/>
      <c r="E26" s="62"/>
      <c r="F26" s="62"/>
      <c r="G26" s="63">
        <v>465.85510688836104</v>
      </c>
      <c r="H26" s="64">
        <v>0.50601585902745683</v>
      </c>
      <c r="I26" s="65">
        <v>-24.21</v>
      </c>
    </row>
    <row r="27" spans="1:9" x14ac:dyDescent="0.2">
      <c r="A27" s="60" t="s">
        <v>298</v>
      </c>
      <c r="B27" s="61" t="s">
        <v>134</v>
      </c>
      <c r="C27" s="60">
        <v>254.08</v>
      </c>
      <c r="D27" s="95"/>
      <c r="E27" s="62"/>
      <c r="F27" s="62"/>
      <c r="G27" s="63">
        <v>466.07434679334915</v>
      </c>
      <c r="H27" s="64">
        <v>0.65169689418905818</v>
      </c>
      <c r="I27" s="65">
        <v>-24.422000000000001</v>
      </c>
    </row>
    <row r="28" spans="1:9" x14ac:dyDescent="0.2">
      <c r="A28" s="60" t="s">
        <v>299</v>
      </c>
      <c r="B28" s="61" t="s">
        <v>134</v>
      </c>
      <c r="C28" s="60">
        <v>254.75</v>
      </c>
      <c r="D28" s="95"/>
      <c r="E28" s="62"/>
      <c r="F28" s="62"/>
      <c r="G28" s="63">
        <v>466.28123515439427</v>
      </c>
      <c r="H28" s="64">
        <v>0.61570455618971209</v>
      </c>
      <c r="I28" s="65">
        <v>-24.567</v>
      </c>
    </row>
    <row r="29" spans="1:9" x14ac:dyDescent="0.2">
      <c r="A29" s="60" t="s">
        <v>300</v>
      </c>
      <c r="B29" s="61" t="s">
        <v>134</v>
      </c>
      <c r="C29" s="60">
        <v>255.4</v>
      </c>
      <c r="D29" s="95"/>
      <c r="E29" s="62"/>
      <c r="F29" s="62"/>
      <c r="G29" s="63">
        <v>466.48194774346791</v>
      </c>
      <c r="H29" s="64">
        <v>0.40946274638395153</v>
      </c>
      <c r="I29" s="65">
        <v>-24.091999999999999</v>
      </c>
    </row>
    <row r="30" spans="1:9" x14ac:dyDescent="0.2">
      <c r="A30" s="60" t="s">
        <v>301</v>
      </c>
      <c r="B30" s="61" t="s">
        <v>134</v>
      </c>
      <c r="C30" s="60">
        <v>256</v>
      </c>
      <c r="D30" s="95"/>
      <c r="E30" s="62"/>
      <c r="F30" s="62"/>
      <c r="G30" s="63">
        <v>466.66722090261283</v>
      </c>
      <c r="H30" s="64">
        <v>0.53786398392924184</v>
      </c>
      <c r="I30" s="65">
        <v>-24.074000000000002</v>
      </c>
    </row>
    <row r="31" spans="1:9" x14ac:dyDescent="0.2">
      <c r="A31" s="60" t="s">
        <v>302</v>
      </c>
      <c r="B31" s="61" t="s">
        <v>134</v>
      </c>
      <c r="C31" s="60">
        <v>256.64</v>
      </c>
      <c r="D31" s="95"/>
      <c r="E31" s="62"/>
      <c r="F31" s="62"/>
      <c r="G31" s="63">
        <v>466.86484560570068</v>
      </c>
      <c r="H31" s="64">
        <v>0.67911962790287816</v>
      </c>
      <c r="I31" s="65">
        <v>-25.393666666666668</v>
      </c>
    </row>
    <row r="32" spans="1:9" x14ac:dyDescent="0.2">
      <c r="A32" s="60" t="s">
        <v>303</v>
      </c>
      <c r="B32" s="61" t="s">
        <v>134</v>
      </c>
      <c r="C32" s="60">
        <v>257.32</v>
      </c>
      <c r="D32" s="95"/>
      <c r="E32" s="62"/>
      <c r="F32" s="62"/>
      <c r="G32" s="63">
        <v>467.07482185273159</v>
      </c>
      <c r="H32" s="64">
        <v>0.66955023645061829</v>
      </c>
      <c r="I32" s="65">
        <v>-25.305236111111114</v>
      </c>
    </row>
    <row r="33" spans="1:9" x14ac:dyDescent="0.2">
      <c r="A33" s="60" t="s">
        <v>304</v>
      </c>
      <c r="B33" s="61" t="s">
        <v>134</v>
      </c>
      <c r="C33" s="60">
        <v>258.02</v>
      </c>
      <c r="D33" s="95"/>
      <c r="E33" s="62"/>
      <c r="F33" s="62"/>
      <c r="G33" s="63">
        <v>467.29097387173397</v>
      </c>
      <c r="H33" s="64">
        <v>0.52800893900075607</v>
      </c>
      <c r="I33" s="65">
        <v>-26.907805555555555</v>
      </c>
    </row>
    <row r="34" spans="1:9" x14ac:dyDescent="0.2">
      <c r="A34" s="60" t="s">
        <v>305</v>
      </c>
      <c r="B34" s="61" t="s">
        <v>134</v>
      </c>
      <c r="C34" s="60">
        <v>258.85000000000002</v>
      </c>
      <c r="D34" s="95"/>
      <c r="E34" s="62"/>
      <c r="F34" s="62"/>
      <c r="G34" s="63">
        <v>467.54726840855108</v>
      </c>
      <c r="H34" s="64">
        <v>0.60399245797327694</v>
      </c>
      <c r="I34" s="65">
        <v>-25.541375000000002</v>
      </c>
    </row>
    <row r="35" spans="1:9" x14ac:dyDescent="0.2">
      <c r="A35" s="60" t="s">
        <v>306</v>
      </c>
      <c r="B35" s="61" t="s">
        <v>134</v>
      </c>
      <c r="C35" s="67">
        <v>258.93</v>
      </c>
      <c r="D35" s="95"/>
      <c r="E35" s="62"/>
      <c r="F35" s="62"/>
      <c r="G35" s="63">
        <v>467.57197149643702</v>
      </c>
      <c r="H35" s="64"/>
      <c r="I35" s="65">
        <v>-26.124944444444445</v>
      </c>
    </row>
    <row r="36" spans="1:9" x14ac:dyDescent="0.2">
      <c r="A36" s="60" t="s">
        <v>307</v>
      </c>
      <c r="B36" s="61" t="s">
        <v>134</v>
      </c>
      <c r="C36" s="60">
        <v>259.11</v>
      </c>
      <c r="D36" s="95"/>
      <c r="E36" s="62"/>
      <c r="F36" s="62"/>
      <c r="G36" s="63">
        <v>467.62755344418053</v>
      </c>
      <c r="H36" s="64">
        <v>0.54757640377397365</v>
      </c>
      <c r="I36" s="65">
        <v>-26.167513888888891</v>
      </c>
    </row>
    <row r="37" spans="1:9" x14ac:dyDescent="0.2">
      <c r="A37" s="60" t="s">
        <v>308</v>
      </c>
      <c r="B37" s="61" t="s">
        <v>134</v>
      </c>
      <c r="C37" s="67">
        <v>259.42</v>
      </c>
      <c r="D37" s="95"/>
      <c r="E37" s="62"/>
      <c r="F37" s="62"/>
      <c r="G37" s="63">
        <v>467.72327790973873</v>
      </c>
      <c r="H37" s="64"/>
      <c r="I37" s="65">
        <v>-26.372083333333332</v>
      </c>
    </row>
    <row r="38" spans="1:9" x14ac:dyDescent="0.2">
      <c r="A38" s="60" t="s">
        <v>309</v>
      </c>
      <c r="B38" s="61" t="s">
        <v>242</v>
      </c>
      <c r="C38" s="60">
        <v>259.7</v>
      </c>
      <c r="D38" s="95"/>
      <c r="E38" s="62"/>
      <c r="F38" s="62"/>
      <c r="G38" s="63">
        <v>467.80973871733966</v>
      </c>
      <c r="H38" s="64">
        <v>0.30248792527743262</v>
      </c>
      <c r="I38" s="65">
        <v>-27.17765277777778</v>
      </c>
    </row>
    <row r="39" spans="1:9" x14ac:dyDescent="0.2">
      <c r="A39" s="60" t="s">
        <v>310</v>
      </c>
      <c r="B39" s="61" t="s">
        <v>242</v>
      </c>
      <c r="C39" s="67">
        <v>260.05</v>
      </c>
      <c r="D39" s="95"/>
      <c r="E39" s="62"/>
      <c r="F39" s="62"/>
      <c r="G39" s="63">
        <v>467.91781472684085</v>
      </c>
      <c r="H39" s="64"/>
      <c r="I39" s="65">
        <v>-27.196222222222225</v>
      </c>
    </row>
    <row r="40" spans="1:9" x14ac:dyDescent="0.2">
      <c r="A40" s="60" t="s">
        <v>311</v>
      </c>
      <c r="B40" s="61" t="s">
        <v>242</v>
      </c>
      <c r="C40" s="60">
        <v>260.58999999999997</v>
      </c>
      <c r="D40" s="95"/>
      <c r="E40" s="62"/>
      <c r="F40" s="62"/>
      <c r="G40" s="63">
        <v>468.08456057007123</v>
      </c>
      <c r="H40" s="64">
        <v>0.2060807440507233</v>
      </c>
      <c r="I40" s="65">
        <v>-26.608791666666665</v>
      </c>
    </row>
    <row r="41" spans="1:9" x14ac:dyDescent="0.2">
      <c r="A41" s="60" t="s">
        <v>312</v>
      </c>
      <c r="B41" s="61" t="s">
        <v>242</v>
      </c>
      <c r="C41" s="67">
        <v>260.93</v>
      </c>
      <c r="D41" s="95"/>
      <c r="E41" s="62"/>
      <c r="F41" s="62"/>
      <c r="G41" s="63">
        <v>468.18954869358669</v>
      </c>
      <c r="H41" s="64"/>
      <c r="I41" s="65">
        <v>-26.375361111111111</v>
      </c>
    </row>
    <row r="42" spans="1:9" x14ac:dyDescent="0.2">
      <c r="A42" s="60" t="s">
        <v>313</v>
      </c>
      <c r="B42" s="61" t="s">
        <v>242</v>
      </c>
      <c r="C42" s="60">
        <v>261.69</v>
      </c>
      <c r="D42" s="95"/>
      <c r="E42" s="62"/>
      <c r="F42" s="62"/>
      <c r="G42" s="63">
        <v>468.42422802850353</v>
      </c>
      <c r="H42" s="64">
        <v>8.9106697495708431E-2</v>
      </c>
      <c r="I42" s="65">
        <v>-25.780930555555557</v>
      </c>
    </row>
    <row r="43" spans="1:9" x14ac:dyDescent="0.2">
      <c r="A43" s="60" t="s">
        <v>314</v>
      </c>
      <c r="B43" s="61" t="s">
        <v>242</v>
      </c>
      <c r="C43" s="60">
        <v>261.87</v>
      </c>
      <c r="D43" s="95"/>
      <c r="E43" s="62"/>
      <c r="F43" s="62"/>
      <c r="G43" s="63">
        <v>468.479809976247</v>
      </c>
      <c r="H43" s="64">
        <v>0.13752452628955325</v>
      </c>
      <c r="I43" s="65">
        <v>-25.794499999999999</v>
      </c>
    </row>
    <row r="44" spans="1:9" x14ac:dyDescent="0.2">
      <c r="A44" s="60" t="s">
        <v>315</v>
      </c>
      <c r="B44" s="61" t="s">
        <v>242</v>
      </c>
      <c r="C44" s="60">
        <v>262.39999999999998</v>
      </c>
      <c r="D44" s="95"/>
      <c r="E44" s="62"/>
      <c r="F44" s="62"/>
      <c r="G44" s="63">
        <v>468.64346793349165</v>
      </c>
      <c r="H44" s="64">
        <v>0.26349657642572311</v>
      </c>
      <c r="I44" s="65">
        <v>-25.719069444444443</v>
      </c>
    </row>
    <row r="45" spans="1:9" x14ac:dyDescent="0.2">
      <c r="A45" s="60" t="s">
        <v>316</v>
      </c>
      <c r="B45" s="61" t="s">
        <v>242</v>
      </c>
      <c r="C45" s="60">
        <v>263.56</v>
      </c>
      <c r="D45" s="95"/>
      <c r="E45" s="62"/>
      <c r="F45" s="62"/>
      <c r="G45" s="63">
        <v>469.00166270783848</v>
      </c>
      <c r="H45" s="64">
        <v>-8.1866443506214637E-2</v>
      </c>
      <c r="I45" s="65">
        <v>-26.226638888888889</v>
      </c>
    </row>
    <row r="46" spans="1:9" x14ac:dyDescent="0.2">
      <c r="A46" s="60" t="s">
        <v>317</v>
      </c>
      <c r="B46" s="61" t="s">
        <v>242</v>
      </c>
      <c r="C46" s="60">
        <v>264.42</v>
      </c>
      <c r="D46" s="95"/>
      <c r="E46" s="62">
        <v>469.4</v>
      </c>
      <c r="F46" s="62">
        <v>264.85000000000002</v>
      </c>
      <c r="G46" s="63">
        <v>469.26722090261279</v>
      </c>
      <c r="H46" s="64">
        <v>0.18679279843854601</v>
      </c>
      <c r="I46" s="65">
        <v>-26.150208333333335</v>
      </c>
    </row>
    <row r="47" spans="1:9" x14ac:dyDescent="0.2">
      <c r="A47" s="68" t="s">
        <v>318</v>
      </c>
      <c r="B47" s="69" t="s">
        <v>242</v>
      </c>
      <c r="C47" s="68">
        <v>264.95999999999998</v>
      </c>
      <c r="D47" s="70" t="s">
        <v>319</v>
      </c>
      <c r="E47" s="70"/>
      <c r="F47" s="70"/>
      <c r="G47" s="71">
        <v>469.40926007975185</v>
      </c>
      <c r="H47" s="72">
        <v>0.21635816956143117</v>
      </c>
      <c r="I47" s="73">
        <v>-26.162777777777777</v>
      </c>
    </row>
  </sheetData>
  <mergeCells count="7">
    <mergeCell ref="D5:D6"/>
    <mergeCell ref="D7:D46"/>
    <mergeCell ref="A1:I2"/>
    <mergeCell ref="A3:A4"/>
    <mergeCell ref="B3:B4"/>
    <mergeCell ref="D3:D4"/>
    <mergeCell ref="E3:F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Title page</vt:lpstr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2023-11-27T08:44:54Z</dcterms:modified>
</cp:coreProperties>
</file>